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2.面试\面试分数\"/>
    </mc:Choice>
  </mc:AlternateContent>
  <bookViews>
    <workbookView windowWidth="23145" windowHeight="9675"/>
  </bookViews>
  <sheets>
    <sheet name="公开" sheetId="2" r:id="rId1"/>
  </sheets>
  <definedNames>
    <definedName name="_xlnm._FilterDatabase" localSheetId="0" hidden="1">公开!$A$2:$L$100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<sst xmlns="http://schemas.openxmlformats.org/spreadsheetml/2006/main" count="417" uniqueCount="233">
  <si>
    <t>附件2：海南西部中心医院2026年公开（考核）招聘编外专业技术人员考试成绩及排名情况（公开招聘岗位）</t>
  </si>
  <si>
    <t>序号</t>
  </si>
  <si>
    <t>报考岗位</t>
  </si>
  <si>
    <t>姓名</t>
  </si>
  <si>
    <t>性别</t>
  </si>
  <si>
    <t>身份证号</t>
  </si>
  <si>
    <t>笔试分数</t>
  </si>
  <si>
    <t>折算分（60%）</t>
  </si>
  <si>
    <t>面试分数</t>
  </si>
  <si>
    <t>折算分（40%）</t>
  </si>
  <si>
    <t>综合分数</t>
  </si>
  <si>
    <t>岗位排名</t>
  </si>
  <si>
    <t>备注</t>
  </si>
  <si>
    <t>【序号24】检验科技师岗</t>
  </si>
  <si>
    <t>李本柏</t>
  </si>
  <si>
    <t>男</t>
  </si>
  <si>
    <t>460********7013017</t>
  </si>
  <si>
    <t>杨钰诗</t>
  </si>
  <si>
    <t>女</t>
  </si>
  <si>
    <t>460********3070028</t>
  </si>
  <si>
    <t>王心怡</t>
  </si>
  <si>
    <t>460********3080023</t>
  </si>
  <si>
    <t>陈柳艳</t>
  </si>
  <si>
    <t>460********8110644</t>
  </si>
  <si>
    <t>邱隆光</t>
  </si>
  <si>
    <t>460********0222716</t>
  </si>
  <si>
    <t>叶启崇</t>
  </si>
  <si>
    <t>460********1255819</t>
  </si>
  <si>
    <t>陈井雄</t>
  </si>
  <si>
    <t>460********0287631</t>
  </si>
  <si>
    <t>曾燕平</t>
  </si>
  <si>
    <t>460********3140425</t>
  </si>
  <si>
    <t>高海莹</t>
  </si>
  <si>
    <t>460********8073321</t>
  </si>
  <si>
    <t>符广麦</t>
  </si>
  <si>
    <t>469********6263741</t>
  </si>
  <si>
    <t>李丽霞</t>
  </si>
  <si>
    <t>460********516222X</t>
  </si>
  <si>
    <t>符锦燕</t>
  </si>
  <si>
    <t>460********0064624</t>
  </si>
  <si>
    <t>张骏</t>
  </si>
  <si>
    <t>511********8071717</t>
  </si>
  <si>
    <t>面试缺考</t>
  </si>
  <si>
    <t>【序号25】康复医学科治疗师岗</t>
  </si>
  <si>
    <t>王瑞芳</t>
  </si>
  <si>
    <t>460********9284822</t>
  </si>
  <si>
    <t>李荔芬</t>
  </si>
  <si>
    <t>469********1194182</t>
  </si>
  <si>
    <t>羊金丹</t>
  </si>
  <si>
    <t>460********0142821</t>
  </si>
  <si>
    <t>【序号26】放射科医技岗</t>
  </si>
  <si>
    <t>符志年</t>
  </si>
  <si>
    <t>460********2130212</t>
  </si>
  <si>
    <t>郝梦琪</t>
  </si>
  <si>
    <t>130********1270029</t>
  </si>
  <si>
    <t>面试成绩不合格</t>
  </si>
  <si>
    <t>陈才妹</t>
  </si>
  <si>
    <t>460********414322X</t>
  </si>
  <si>
    <t>【序号27】药学部药师岗</t>
  </si>
  <si>
    <t>吴伟雅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</si>
  <si>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</si>
  <si>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</si>
  <si>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</si>
  <si>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</si>
  <si>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</si>
  <si>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</si>
  <si>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</si>
  <si>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</si>
  <si>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</si>
  <si>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</si>
  <si>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</si>
  <si>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杨玉娟</t>
  </si>
  <si>
    <t>460********5015843</t>
  </si>
  <si>
    <t>薛桂兰</t>
  </si>
  <si>
    <t>460********0133220</t>
  </si>
  <si>
    <t>【序号22】超声医学科医师岗</t>
  </si>
  <si>
    <t>戴迪</t>
  </si>
  <si>
    <t>460********0011418</t>
  </si>
  <si>
    <t>曾桂珍</t>
  </si>
  <si>
    <t>460********3132842</t>
  </si>
  <si>
    <t>符健澎</t>
  </si>
  <si>
    <t>460********7041616</t>
  </si>
  <si>
    <t>陈欣雅</t>
  </si>
  <si>
    <t>460********2121245</t>
  </si>
  <si>
    <t>【序号2】老年医学科医师岗</t>
  </si>
  <si>
    <t>韦多谋</t>
  </si>
  <si>
    <t>460********6183012</t>
  </si>
  <si>
    <t>柏伟婷</t>
  </si>
  <si>
    <t>469********1237265</t>
  </si>
  <si>
    <t>吴书仲</t>
  </si>
  <si>
    <t>460********0282435</t>
  </si>
  <si>
    <t>【序号5】急诊科内科病房、EICU医师岗</t>
  </si>
  <si>
    <t>黎儒龙</t>
  </si>
  <si>
    <t>460********4024431</t>
  </si>
  <si>
    <t>吴木强</t>
  </si>
  <si>
    <t>460********3122817</t>
  </si>
  <si>
    <t>【序号12】消化内科医师岗</t>
  </si>
  <si>
    <t>麦子玲</t>
  </si>
  <si>
    <t>460********7032621</t>
  </si>
  <si>
    <t>郭殿华</t>
  </si>
  <si>
    <t>460********6254830</t>
  </si>
  <si>
    <t>郭惠珍</t>
  </si>
  <si>
    <t>460********9193226</t>
  </si>
  <si>
    <t>【序号13】内科医师岗</t>
  </si>
  <si>
    <t>谢博智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</si>
  <si>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</si>
  <si>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</si>
  <si>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</si>
  <si>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</si>
  <si>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</si>
  <si>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</si>
  <si>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</si>
  <si>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李梅霞</t>
  </si>
  <si>
    <t>460********1212241</t>
  </si>
  <si>
    <t>郭兴汉</t>
  </si>
  <si>
    <t>460********0144210</t>
  </si>
  <si>
    <t>【序号15】肾内科医师岗</t>
  </si>
  <si>
    <t>符秋静</t>
  </si>
  <si>
    <t>460********2251227</t>
  </si>
  <si>
    <t>【序号17】心血管内科医师岗</t>
  </si>
  <si>
    <t>杨泽龙</t>
  </si>
  <si>
    <t>460********1030930</t>
  </si>
  <si>
    <t>何允坤</t>
  </si>
  <si>
    <t>460********8106029</t>
  </si>
  <si>
    <t>唐唯淞</t>
  </si>
  <si>
    <t>430********8160012</t>
  </si>
  <si>
    <t>【序号20】神经内科医师岗</t>
  </si>
  <si>
    <t>邢阳霞</t>
  </si>
  <si>
    <t>460********0123285</t>
  </si>
  <si>
    <t>高荣志</t>
  </si>
  <si>
    <t>469********2254539</t>
  </si>
  <si>
    <t>吴雨洁</t>
  </si>
  <si>
    <t>460********8240925</t>
  </si>
  <si>
    <t>周景林</t>
  </si>
  <si>
    <t>460********4157632</t>
  </si>
  <si>
    <t>王菲</t>
  </si>
  <si>
    <t>460********812092X</t>
  </si>
  <si>
    <t>吴美燕</t>
  </si>
  <si>
    <t>460********3014241</t>
  </si>
  <si>
    <t>【序号23】儿科/新生儿科医师岗</t>
  </si>
  <si>
    <t>黄丹超</t>
  </si>
  <si>
    <t>460********0030029</t>
  </si>
  <si>
    <t>李远婧</t>
  </si>
  <si>
    <t>460********3125125</t>
  </si>
  <si>
    <t>李玉妃</t>
  </si>
  <si>
    <t>460********0193020</t>
  </si>
  <si>
    <t>【序号10】临床营养科医师岗</t>
  </si>
  <si>
    <t>王兰芳</t>
  </si>
  <si>
    <t>460********3284426</t>
  </si>
  <si>
    <t>黎祥威</t>
  </si>
  <si>
    <t>460********5042816</t>
  </si>
  <si>
    <t>黄海霞</t>
  </si>
  <si>
    <t>460********8057425</t>
  </si>
  <si>
    <t>【序号9】输血科医师岗</t>
  </si>
  <si>
    <t>李顺广</t>
  </si>
  <si>
    <t>460********1042219</t>
  </si>
  <si>
    <t>陈卜志</t>
  </si>
  <si>
    <t>460********1040012</t>
  </si>
  <si>
    <t>【序号14】外科医师岗</t>
  </si>
  <si>
    <t>谢玉燕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</si>
  <si>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</si>
  <si>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</si>
  <si>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</si>
  <si>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</si>
  <si>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</si>
  <si>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</si>
  <si>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</si>
  <si>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李义章</t>
  </si>
  <si>
    <t>460********8262210</t>
  </si>
  <si>
    <t>周亚</t>
  </si>
  <si>
    <t>522********116513X</t>
  </si>
  <si>
    <t>王子雅</t>
  </si>
  <si>
    <t>460********8104014</t>
  </si>
  <si>
    <t>王醒昭</t>
  </si>
  <si>
    <t>220********9282212</t>
  </si>
  <si>
    <t>钟鑫鹏</t>
  </si>
  <si>
    <t>460********4300213</t>
  </si>
  <si>
    <t>黎尊成</t>
  </si>
  <si>
    <t>460********2012032</t>
  </si>
  <si>
    <t>【序号19】骨科医师岗</t>
  </si>
  <si>
    <t>王绍庚</t>
  </si>
  <si>
    <t>460********9235839</t>
  </si>
  <si>
    <t>吴亮青</t>
  </si>
  <si>
    <t>460********8154693</t>
  </si>
  <si>
    <t>羊冠琼</t>
  </si>
  <si>
    <t>460********5016611</t>
  </si>
  <si>
    <t>冯学民</t>
  </si>
  <si>
    <t>460********0120039</t>
  </si>
  <si>
    <t>吴挺华</t>
  </si>
  <si>
    <t>460********0050419</t>
  </si>
  <si>
    <t>林威全</t>
  </si>
  <si>
    <t>460********2061810</t>
  </si>
  <si>
    <t>吴茹山</t>
  </si>
  <si>
    <t>469********0162419</t>
  </si>
  <si>
    <t>【序号18】妇科医师岗</t>
  </si>
  <si>
    <t>陈佳佳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</si>
  <si>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</si>
  <si>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</si>
  <si>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</si>
  <si>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</si>
  <si>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</si>
  <si>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</si>
  <si>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</si>
  <si>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李益萍</t>
  </si>
  <si>
    <t>460********7103264</t>
  </si>
  <si>
    <t>【序号7】麻醉科医师岗</t>
  </si>
  <si>
    <t>薛贵良</t>
  </si>
  <si>
    <t>460********6262212</t>
  </si>
  <si>
    <t>王春荣</t>
  </si>
  <si>
    <t>460********9204434</t>
  </si>
  <si>
    <t>梁潇尹</t>
  </si>
  <si>
    <t>460********2260024</t>
  </si>
  <si>
    <t>梁小丽</t>
  </si>
  <si>
    <t>460********8031525</t>
  </si>
  <si>
    <t>朱恬瑶</t>
  </si>
  <si>
    <t>420********5076740</t>
  </si>
  <si>
    <t>吴远达</t>
  </si>
  <si>
    <t>460********0123435</t>
  </si>
  <si>
    <t>童彤</t>
  </si>
  <si>
    <t>460********3220625</t>
  </si>
  <si>
    <t>【序号3】口腔科医师岗</t>
  </si>
  <si>
    <t>何振扬</t>
  </si>
  <si>
    <t>460********4053818</t>
  </si>
  <si>
    <t>刘柏江</t>
  </si>
  <si>
    <t>460********1155515</t>
  </si>
  <si>
    <t>唐维坚</t>
  </si>
  <si>
    <t>460********3160332</t>
  </si>
  <si>
    <t>王滔</t>
  </si>
  <si>
    <t>460********5220011</t>
  </si>
  <si>
    <t>谢秋爱</t>
  </si>
  <si>
    <t>460********4173221</t>
  </si>
  <si>
    <t>方可熠</t>
  </si>
  <si>
    <t>460********0080088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</si>
</sst>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3"/>
      <name val="宋体"/>
      <charset val="134"/>
    </font>
    <font>
      <sz val="12"/>
      <name val="宋体"/>
      <charset val="134"/>
    </font>
    <font>
      <sz val="13"/>
      <name val="Calibri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topLeftCell="A58" workbookViewId="0">
      <selection activeCell="I64" sqref="I64"/>
    </sheetView>
  </sheetViews>
  <sheetFormatPr defaultColWidth="9" defaultRowHeight="15.75"/>
  <cols>
    <col min="1" max="1" width="6.75" style="1" customWidth="1"/>
    <col min="2" max="2" width="29.375" style="2" customWidth="1"/>
    <col min="3" max="3" width="9.125" style="1" customWidth="1"/>
    <col min="4" max="4" width="8.125" style="1" customWidth="1"/>
    <col min="5" max="5" width="24.25" style="1" customWidth="1"/>
    <col min="6" max="11" width="9" style="1" customWidth="1"/>
    <col min="12" max="12" width="11.375" style="1" customWidth="1"/>
    <col min="13" max="16384" width="9" style="1"/>
  </cols>
  <sheetData>
    <row r="1" ht="49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s="1" customFormat="1" ht="17.25" spans="1:12">
      <c r="A3" s="7">
        <v>1</v>
      </c>
      <c r="B3" s="8" t="s">
        <v>13</v>
      </c>
      <c r="C3" s="9" t="s">
        <v>14</v>
      </c>
      <c r="D3" s="9" t="s">
        <v>15</v>
      </c>
      <c r="E3" s="9" t="s">
        <v>16</v>
      </c>
      <c r="F3" s="9">
        <v>68</v>
      </c>
      <c r="G3" s="9">
        <f t="shared" ref="G3:G20" si="0">F3*0.6</f>
        <v>40.8</v>
      </c>
      <c r="H3" s="9">
        <v>91</v>
      </c>
      <c r="I3" s="9">
        <f t="shared" ref="I3:I20" si="1">H3*0.4</f>
        <v>36.4</v>
      </c>
      <c r="J3" s="9">
        <f t="shared" ref="J3:J20" si="2">G3+I3</f>
        <v>77.2</v>
      </c>
      <c r="K3" s="9">
        <v>1</v>
      </c>
      <c r="L3" s="5"/>
    </row>
    <row r="4" s="1" customFormat="1" ht="17.25" spans="1:12">
      <c r="A4" s="7">
        <v>2</v>
      </c>
      <c r="B4" s="8" t="s">
        <v>13</v>
      </c>
      <c r="C4" s="9" t="s">
        <v>17</v>
      </c>
      <c r="D4" s="9" t="s">
        <v>18</v>
      </c>
      <c r="E4" s="9" t="s">
        <v>19</v>
      </c>
      <c r="F4" s="9">
        <v>70</v>
      </c>
      <c r="G4" s="9">
        <f t="shared" si="0"/>
        <v>42</v>
      </c>
      <c r="H4" s="9">
        <v>83.33</v>
      </c>
      <c r="I4" s="9">
        <f t="shared" si="1"/>
        <v>33.332</v>
      </c>
      <c r="J4" s="9">
        <f t="shared" si="2"/>
        <v>75.332</v>
      </c>
      <c r="K4" s="9">
        <v>2</v>
      </c>
      <c r="L4" s="5"/>
    </row>
    <row r="5" s="1" customFormat="1" ht="17.25" spans="1:12">
      <c r="A5" s="7">
        <v>3</v>
      </c>
      <c r="B5" s="8" t="s">
        <v>13</v>
      </c>
      <c r="C5" s="9" t="s">
        <v>20</v>
      </c>
      <c r="D5" s="9" t="s">
        <v>18</v>
      </c>
      <c r="E5" s="9" t="s">
        <v>21</v>
      </c>
      <c r="F5" s="9">
        <v>64</v>
      </c>
      <c r="G5" s="9">
        <f t="shared" si="0"/>
        <v>38.4</v>
      </c>
      <c r="H5" s="9">
        <v>83.67</v>
      </c>
      <c r="I5" s="9">
        <f t="shared" si="1"/>
        <v>33.468</v>
      </c>
      <c r="J5" s="9">
        <f t="shared" si="2"/>
        <v>71.868</v>
      </c>
      <c r="K5" s="9">
        <v>3</v>
      </c>
      <c r="L5" s="5"/>
    </row>
    <row r="6" s="1" customFormat="1" ht="17.25" spans="1:12">
      <c r="A6" s="7">
        <v>4</v>
      </c>
      <c r="B6" s="8" t="s">
        <v>13</v>
      </c>
      <c r="C6" s="9" t="s">
        <v>22</v>
      </c>
      <c r="D6" s="9" t="s">
        <v>18</v>
      </c>
      <c r="E6" s="9" t="s">
        <v>23</v>
      </c>
      <c r="F6" s="9">
        <v>64</v>
      </c>
      <c r="G6" s="9">
        <f t="shared" si="0"/>
        <v>38.4</v>
      </c>
      <c r="H6" s="9">
        <v>83.33</v>
      </c>
      <c r="I6" s="9">
        <f t="shared" si="1"/>
        <v>33.332</v>
      </c>
      <c r="J6" s="9">
        <f t="shared" si="2"/>
        <v>71.732</v>
      </c>
      <c r="K6" s="9">
        <v>4</v>
      </c>
      <c r="L6" s="5"/>
    </row>
    <row r="7" s="1" customFormat="1" ht="17.25" spans="1:12">
      <c r="A7" s="7">
        <v>5</v>
      </c>
      <c r="B7" s="8" t="s">
        <v>13</v>
      </c>
      <c r="C7" s="9" t="s">
        <v>24</v>
      </c>
      <c r="D7" s="9" t="s">
        <v>15</v>
      </c>
      <c r="E7" s="9" t="s">
        <v>25</v>
      </c>
      <c r="F7" s="9">
        <v>68</v>
      </c>
      <c r="G7" s="9">
        <f t="shared" si="0"/>
        <v>40.8</v>
      </c>
      <c r="H7" s="9">
        <v>73.33</v>
      </c>
      <c r="I7" s="9">
        <f t="shared" si="1"/>
        <v>29.332</v>
      </c>
      <c r="J7" s="9">
        <f t="shared" si="2"/>
        <v>70.132</v>
      </c>
      <c r="K7" s="9">
        <v>5</v>
      </c>
      <c r="L7" s="5"/>
    </row>
    <row r="8" s="1" customFormat="1" ht="17.25" spans="1:12">
      <c r="A8" s="7">
        <v>6</v>
      </c>
      <c r="B8" s="8" t="s">
        <v>13</v>
      </c>
      <c r="C8" s="9" t="s">
        <v>26</v>
      </c>
      <c r="D8" s="9" t="s">
        <v>15</v>
      </c>
      <c r="E8" s="9" t="s">
        <v>27</v>
      </c>
      <c r="F8" s="9">
        <v>62</v>
      </c>
      <c r="G8" s="9">
        <f t="shared" si="0"/>
        <v>37.2</v>
      </c>
      <c r="H8" s="9">
        <v>73.33</v>
      </c>
      <c r="I8" s="9">
        <f t="shared" si="1"/>
        <v>29.332</v>
      </c>
      <c r="J8" s="9">
        <f t="shared" si="2"/>
        <v>66.532</v>
      </c>
      <c r="K8" s="9">
        <v>6</v>
      </c>
      <c r="L8" s="5"/>
    </row>
    <row r="9" s="1" customFormat="1" ht="17.25" spans="1:12">
      <c r="A9" s="7">
        <v>7</v>
      </c>
      <c r="B9" s="8" t="s">
        <v>13</v>
      </c>
      <c r="C9" s="9" t="s">
        <v>28</v>
      </c>
      <c r="D9" s="9" t="s">
        <v>15</v>
      </c>
      <c r="E9" s="9" t="s">
        <v>29</v>
      </c>
      <c r="F9" s="9">
        <v>60</v>
      </c>
      <c r="G9" s="9">
        <f t="shared" si="0"/>
        <v>36</v>
      </c>
      <c r="H9" s="9">
        <v>75.67</v>
      </c>
      <c r="I9" s="9">
        <f t="shared" si="1"/>
        <v>30.268</v>
      </c>
      <c r="J9" s="9">
        <f t="shared" si="2"/>
        <v>66.268</v>
      </c>
      <c r="K9" s="9">
        <v>7</v>
      </c>
      <c r="L9" s="5"/>
    </row>
    <row r="10" s="1" customFormat="1" ht="17.25" spans="1:12">
      <c r="A10" s="7">
        <v>8</v>
      </c>
      <c r="B10" s="8" t="s">
        <v>13</v>
      </c>
      <c r="C10" s="9" t="s">
        <v>30</v>
      </c>
      <c r="D10" s="9" t="s">
        <v>18</v>
      </c>
      <c r="E10" s="9" t="s">
        <v>31</v>
      </c>
      <c r="F10" s="9">
        <v>60</v>
      </c>
      <c r="G10" s="9">
        <f t="shared" si="0"/>
        <v>36</v>
      </c>
      <c r="H10" s="9">
        <v>75.33</v>
      </c>
      <c r="I10" s="9">
        <f t="shared" si="1"/>
        <v>30.132</v>
      </c>
      <c r="J10" s="9">
        <f t="shared" si="2"/>
        <v>66.132</v>
      </c>
      <c r="K10" s="9">
        <v>8</v>
      </c>
      <c r="L10" s="5"/>
    </row>
    <row r="11" s="1" customFormat="1" ht="17.25" spans="1:12">
      <c r="A11" s="7">
        <v>9</v>
      </c>
      <c r="B11" s="8" t="s">
        <v>13</v>
      </c>
      <c r="C11" s="9" t="s">
        <v>32</v>
      </c>
      <c r="D11" s="9" t="s">
        <v>18</v>
      </c>
      <c r="E11" s="9" t="s">
        <v>33</v>
      </c>
      <c r="F11" s="9">
        <v>58</v>
      </c>
      <c r="G11" s="9">
        <f t="shared" si="0"/>
        <v>34.8</v>
      </c>
      <c r="H11" s="9">
        <v>74</v>
      </c>
      <c r="I11" s="9">
        <f t="shared" si="1"/>
        <v>29.6</v>
      </c>
      <c r="J11" s="9">
        <f t="shared" si="2"/>
        <v>64.4</v>
      </c>
      <c r="K11" s="9">
        <v>9</v>
      </c>
      <c r="L11" s="5"/>
    </row>
    <row r="12" s="1" customFormat="1" ht="17.25" spans="1:12">
      <c r="A12" s="7">
        <v>10</v>
      </c>
      <c r="B12" s="8" t="s">
        <v>13</v>
      </c>
      <c r="C12" s="9" t="s">
        <v>34</v>
      </c>
      <c r="D12" s="9" t="s">
        <v>18</v>
      </c>
      <c r="E12" s="9" t="s">
        <v>35</v>
      </c>
      <c r="F12" s="9">
        <v>56</v>
      </c>
      <c r="G12" s="9">
        <f t="shared" si="0"/>
        <v>33.6</v>
      </c>
      <c r="H12" s="9">
        <v>76</v>
      </c>
      <c r="I12" s="9">
        <f t="shared" si="1"/>
        <v>30.4</v>
      </c>
      <c r="J12" s="9">
        <f t="shared" si="2"/>
        <v>64</v>
      </c>
      <c r="K12" s="9">
        <v>10</v>
      </c>
      <c r="L12" s="5"/>
    </row>
    <row r="13" s="1" customFormat="1" ht="17.25" spans="1:12">
      <c r="A13" s="7">
        <v>11</v>
      </c>
      <c r="B13" s="8" t="s">
        <v>13</v>
      </c>
      <c r="C13" s="9" t="s">
        <v>36</v>
      </c>
      <c r="D13" s="9" t="s">
        <v>18</v>
      </c>
      <c r="E13" s="9" t="s">
        <v>37</v>
      </c>
      <c r="F13" s="9">
        <v>56</v>
      </c>
      <c r="G13" s="9">
        <f t="shared" si="0"/>
        <v>33.6</v>
      </c>
      <c r="H13" s="9">
        <v>74.33</v>
      </c>
      <c r="I13" s="9">
        <f t="shared" si="1"/>
        <v>29.732</v>
      </c>
      <c r="J13" s="9">
        <f t="shared" si="2"/>
        <v>63.332</v>
      </c>
      <c r="K13" s="9">
        <v>11</v>
      </c>
      <c r="L13" s="5"/>
    </row>
    <row r="14" s="1" customFormat="1" ht="17.25" spans="1:12">
      <c r="A14" s="7">
        <v>12</v>
      </c>
      <c r="B14" s="8" t="s">
        <v>13</v>
      </c>
      <c r="C14" s="9" t="s">
        <v>38</v>
      </c>
      <c r="D14" s="9" t="s">
        <v>18</v>
      </c>
      <c r="E14" s="9" t="s">
        <v>39</v>
      </c>
      <c r="F14" s="9">
        <v>58</v>
      </c>
      <c r="G14" s="9">
        <f t="shared" si="0"/>
        <v>34.8</v>
      </c>
      <c r="H14" s="9">
        <v>70.33</v>
      </c>
      <c r="I14" s="9">
        <f t="shared" si="1"/>
        <v>28.132</v>
      </c>
      <c r="J14" s="9">
        <f t="shared" si="2"/>
        <v>62.932</v>
      </c>
      <c r="K14" s="9">
        <v>12</v>
      </c>
      <c r="L14" s="5"/>
    </row>
    <row r="15" s="1" customFormat="1" ht="17.25" spans="1:12">
      <c r="A15" s="7">
        <v>13</v>
      </c>
      <c r="B15" s="8" t="s">
        <v>13</v>
      </c>
      <c r="C15" s="9" t="s">
        <v>40</v>
      </c>
      <c r="D15" s="9" t="s">
        <v>15</v>
      </c>
      <c r="E15" s="9" t="s">
        <v>41</v>
      </c>
      <c r="F15" s="9">
        <v>62</v>
      </c>
      <c r="G15" s="9">
        <f t="shared" si="0"/>
        <v>37.2</v>
      </c>
      <c r="H15" s="9">
        <v>0</v>
      </c>
      <c r="I15" s="9">
        <f t="shared" si="1"/>
        <v>0</v>
      </c>
      <c r="J15" s="9">
        <f t="shared" si="2"/>
        <v>37.2</v>
      </c>
      <c r="K15" s="9" t="s">
        <v>42</v>
      </c>
      <c r="L15" s="5"/>
    </row>
    <row r="16" s="1" customFormat="1" ht="17.25" spans="1:12">
      <c r="A16" s="7">
        <v>14</v>
      </c>
      <c r="B16" s="8" t="s">
        <v>43</v>
      </c>
      <c r="C16" s="9" t="s">
        <v>44</v>
      </c>
      <c r="D16" s="9" t="s">
        <v>18</v>
      </c>
      <c r="E16" s="9" t="s">
        <v>45</v>
      </c>
      <c r="F16" s="9">
        <v>82</v>
      </c>
      <c r="G16" s="9">
        <f t="shared" si="0"/>
        <v>49.2</v>
      </c>
      <c r="H16" s="9">
        <v>82.67</v>
      </c>
      <c r="I16" s="9">
        <f t="shared" si="1"/>
        <v>33.068</v>
      </c>
      <c r="J16" s="9">
        <f t="shared" si="2"/>
        <v>82.268</v>
      </c>
      <c r="K16" s="9">
        <v>1</v>
      </c>
      <c r="L16" s="5"/>
    </row>
    <row r="17" s="1" customFormat="1" ht="17.25" spans="1:12">
      <c r="A17" s="7">
        <v>15</v>
      </c>
      <c r="B17" s="8" t="s">
        <v>43</v>
      </c>
      <c r="C17" s="9" t="s">
        <v>46</v>
      </c>
      <c r="D17" s="9" t="s">
        <v>18</v>
      </c>
      <c r="E17" s="9" t="s">
        <v>47</v>
      </c>
      <c r="F17" s="9">
        <v>74</v>
      </c>
      <c r="G17" s="9">
        <f t="shared" si="0"/>
        <v>44.4</v>
      </c>
      <c r="H17" s="9">
        <v>79.33</v>
      </c>
      <c r="I17" s="9">
        <f t="shared" si="1"/>
        <v>31.732</v>
      </c>
      <c r="J17" s="9">
        <f t="shared" si="2"/>
        <v>76.132</v>
      </c>
      <c r="K17" s="9">
        <v>2</v>
      </c>
      <c r="L17" s="5"/>
    </row>
    <row r="18" s="1" customFormat="1" ht="17.25" spans="1:12">
      <c r="A18" s="7">
        <v>16</v>
      </c>
      <c r="B18" s="8" t="s">
        <v>43</v>
      </c>
      <c r="C18" s="9" t="s">
        <v>48</v>
      </c>
      <c r="D18" s="9" t="s">
        <v>18</v>
      </c>
      <c r="E18" s="9" t="s">
        <v>49</v>
      </c>
      <c r="F18" s="9">
        <v>68</v>
      </c>
      <c r="G18" s="9">
        <f t="shared" si="0"/>
        <v>40.8</v>
      </c>
      <c r="H18" s="9">
        <v>0</v>
      </c>
      <c r="I18" s="9">
        <v>0</v>
      </c>
      <c r="J18" s="9">
        <v>40.8</v>
      </c>
      <c r="K18" s="9" t="s">
        <v>42</v>
      </c>
      <c r="L18" s="5"/>
    </row>
    <row r="19" s="1" customFormat="1" ht="17.25" spans="1:12">
      <c r="A19" s="7">
        <v>17</v>
      </c>
      <c r="B19" s="8" t="s">
        <v>50</v>
      </c>
      <c r="C19" s="9" t="s">
        <v>51</v>
      </c>
      <c r="D19" s="9" t="s">
        <v>15</v>
      </c>
      <c r="E19" s="9" t="s">
        <v>52</v>
      </c>
      <c r="F19" s="9">
        <v>60</v>
      </c>
      <c r="G19" s="9">
        <f t="shared" si="0"/>
        <v>36</v>
      </c>
      <c r="H19" s="9">
        <v>64.67</v>
      </c>
      <c r="I19" s="9">
        <f t="shared" si="1"/>
        <v>25.868</v>
      </c>
      <c r="J19" s="9">
        <f t="shared" si="2"/>
        <v>61.868</v>
      </c>
      <c r="K19" s="8">
        <v>1</v>
      </c>
      <c r="L19" s="8"/>
    </row>
    <row r="20" s="1" customFormat="1" ht="28.5" spans="1:12">
      <c r="A20" s="7">
        <v>18</v>
      </c>
      <c r="B20" s="8" t="s">
        <v>50</v>
      </c>
      <c r="C20" s="9" t="s">
        <v>53</v>
      </c>
      <c r="D20" s="9" t="s">
        <v>18</v>
      </c>
      <c r="E20" s="9" t="s">
        <v>54</v>
      </c>
      <c r="F20" s="9">
        <v>66</v>
      </c>
      <c r="G20" s="9">
        <f t="shared" si="0"/>
        <v>39.6</v>
      </c>
      <c r="H20" s="9">
        <v>58</v>
      </c>
      <c r="I20" s="9">
        <f t="shared" si="1"/>
        <v>23.2</v>
      </c>
      <c r="J20" s="9">
        <f t="shared" si="2"/>
        <v>62.8</v>
      </c>
      <c r="K20" s="8" t="s">
        <v>55</v>
      </c>
      <c r="L20" s="8"/>
    </row>
    <row r="21" s="1" customFormat="1" ht="28.5" spans="1:12">
      <c r="A21" s="7">
        <v>19</v>
      </c>
      <c r="B21" s="8" t="s">
        <v>50</v>
      </c>
      <c r="C21" s="9" t="s">
        <v>56</v>
      </c>
      <c r="D21" s="9" t="s">
        <v>18</v>
      </c>
      <c r="E21" s="9" t="s">
        <v>57</v>
      </c>
      <c r="F21" s="9">
        <v>50</v>
      </c>
      <c r="G21" s="9">
        <f t="shared" ref="G21:G46" si="3">F21*0.6</f>
        <v>30</v>
      </c>
      <c r="H21" s="9">
        <v>59</v>
      </c>
      <c r="I21" s="9">
        <f t="shared" ref="I21:I46" si="4">H21*0.4</f>
        <v>23.6</v>
      </c>
      <c r="J21" s="9">
        <f t="shared" ref="J21:J46" si="5">G21+I21</f>
        <v>53.6</v>
      </c>
      <c r="K21" s="8" t="s">
        <v>55</v>
      </c>
      <c r="L21" s="8"/>
    </row>
    <row r="22" s="1" customFormat="1" ht="17.25" spans="1:12">
      <c r="A22" s="7">
        <v>20</v>
      </c>
      <c r="B22" s="8" t="s">
        <v>58</v>
      </c>
      <c r="C22" s="9" t="s">
        <v>59</v>
      </c>
      <c r="D22" s="9" t="s">
        <v>18</v>
      </c>
      <c r="E22" s="9" t="s">
        <v>60</v>
      </c>
      <c r="F22" s="9">
        <v>64</v>
      </c>
      <c r="G22" s="9">
        <f t="shared" si="3"/>
        <v>38.4</v>
      </c>
      <c r="H22" s="9">
        <v>75.33</v>
      </c>
      <c r="I22" s="9">
        <f t="shared" si="4"/>
        <v>30.132</v>
      </c>
      <c r="J22" s="9">
        <f t="shared" si="5"/>
        <v>68.532</v>
      </c>
      <c r="K22" s="8">
        <v>1</v>
      </c>
      <c r="L22" s="8"/>
    </row>
    <row r="23" s="1" customFormat="1" ht="17.25" spans="1:12">
      <c r="A23" s="7">
        <v>21</v>
      </c>
      <c r="B23" s="8" t="s">
        <v>58</v>
      </c>
      <c r="C23" s="9" t="s">
        <v>61</v>
      </c>
      <c r="D23" s="9" t="s">
        <v>18</v>
      </c>
      <c r="E23" s="9" t="s">
        <v>62</v>
      </c>
      <c r="F23" s="9">
        <v>62</v>
      </c>
      <c r="G23" s="9">
        <f t="shared" si="3"/>
        <v>37.2</v>
      </c>
      <c r="H23" s="9">
        <v>76</v>
      </c>
      <c r="I23" s="9">
        <f t="shared" si="4"/>
        <v>30.4</v>
      </c>
      <c r="J23" s="9">
        <f t="shared" si="5"/>
        <v>67.6</v>
      </c>
      <c r="K23" s="8">
        <v>2</v>
      </c>
      <c r="L23" s="8"/>
    </row>
    <row r="24" s="1" customFormat="1" ht="17.25" spans="1:12">
      <c r="A24" s="7">
        <v>22</v>
      </c>
      <c r="B24" s="8" t="s">
        <v>58</v>
      </c>
      <c r="C24" s="9" t="s">
        <v>63</v>
      </c>
      <c r="D24" s="9" t="s">
        <v>18</v>
      </c>
      <c r="E24" s="9" t="s">
        <v>64</v>
      </c>
      <c r="F24" s="9">
        <v>60</v>
      </c>
      <c r="G24" s="9">
        <f t="shared" si="3"/>
        <v>36</v>
      </c>
      <c r="H24" s="9">
        <v>75</v>
      </c>
      <c r="I24" s="9">
        <f t="shared" si="4"/>
        <v>30</v>
      </c>
      <c r="J24" s="9">
        <f t="shared" si="5"/>
        <v>66</v>
      </c>
      <c r="K24" s="9">
        <v>3</v>
      </c>
      <c r="L24" s="5"/>
    </row>
    <row r="25" s="1" customFormat="1" ht="17.25" spans="1:12">
      <c r="A25" s="7">
        <v>23</v>
      </c>
      <c r="B25" s="8" t="s">
        <v>58</v>
      </c>
      <c r="C25" s="9" t="s">
        <v>65</v>
      </c>
      <c r="D25" s="9" t="s">
        <v>18</v>
      </c>
      <c r="E25" s="9" t="s">
        <v>66</v>
      </c>
      <c r="F25" s="9">
        <v>54</v>
      </c>
      <c r="G25" s="9">
        <f t="shared" si="3"/>
        <v>32.4</v>
      </c>
      <c r="H25" s="9">
        <v>74.33</v>
      </c>
      <c r="I25" s="9">
        <f t="shared" si="4"/>
        <v>29.732</v>
      </c>
      <c r="J25" s="9">
        <f t="shared" si="5"/>
        <v>62.132</v>
      </c>
      <c r="K25" s="9">
        <v>4</v>
      </c>
      <c r="L25" s="5"/>
    </row>
    <row r="26" s="1" customFormat="1" ht="17.25" spans="1:12">
      <c r="A26" s="7">
        <v>24</v>
      </c>
      <c r="B26" s="8" t="s">
        <v>58</v>
      </c>
      <c r="C26" s="9" t="s">
        <v>67</v>
      </c>
      <c r="D26" s="9" t="s">
        <v>18</v>
      </c>
      <c r="E26" s="9" t="s">
        <v>68</v>
      </c>
      <c r="F26" s="9">
        <v>54</v>
      </c>
      <c r="G26" s="9">
        <f t="shared" si="3"/>
        <v>32.4</v>
      </c>
      <c r="H26" s="9">
        <v>72.67</v>
      </c>
      <c r="I26" s="9">
        <f t="shared" si="4"/>
        <v>29.068</v>
      </c>
      <c r="J26" s="9">
        <f t="shared" si="5"/>
        <v>61.468</v>
      </c>
      <c r="K26" s="9">
        <v>5</v>
      </c>
      <c r="L26" s="5"/>
    </row>
    <row r="27" s="1" customFormat="1" ht="28.5" spans="1:12">
      <c r="A27" s="7">
        <v>25</v>
      </c>
      <c r="B27" s="8" t="s">
        <v>58</v>
      </c>
      <c r="C27" s="9" t="s">
        <v>69</v>
      </c>
      <c r="D27" s="9" t="s">
        <v>18</v>
      </c>
      <c r="E27" s="9" t="s">
        <v>70</v>
      </c>
      <c r="F27" s="9">
        <v>54</v>
      </c>
      <c r="G27" s="9">
        <f t="shared" si="3"/>
        <v>32.4</v>
      </c>
      <c r="H27" s="9">
        <v>57.33</v>
      </c>
      <c r="I27" s="9">
        <f t="shared" si="4"/>
        <v>22.932</v>
      </c>
      <c r="J27" s="9">
        <f t="shared" si="5"/>
        <v>55.332</v>
      </c>
      <c r="K27" s="8" t="s">
        <v>55</v>
      </c>
      <c r="L27" s="10"/>
    </row>
    <row r="28" s="1" customFormat="1" ht="28.5" spans="1:12">
      <c r="A28" s="7">
        <v>26</v>
      </c>
      <c r="B28" s="8" t="s">
        <v>58</v>
      </c>
      <c r="C28" s="9" t="s">
        <v>71</v>
      </c>
      <c r="D28" s="9" t="s">
        <v>18</v>
      </c>
      <c r="E28" s="9" t="s">
        <v>72</v>
      </c>
      <c r="F28" s="9">
        <v>52</v>
      </c>
      <c r="G28" s="9">
        <f t="shared" si="3"/>
        <v>31.2</v>
      </c>
      <c r="H28" s="9">
        <v>57.33</v>
      </c>
      <c r="I28" s="9">
        <f t="shared" si="4"/>
        <v>22.932</v>
      </c>
      <c r="J28" s="9">
        <f t="shared" si="5"/>
        <v>54.132</v>
      </c>
      <c r="K28" s="8" t="s">
        <v>55</v>
      </c>
      <c r="L28" s="10"/>
    </row>
    <row r="29" s="1" customFormat="1" ht="28.5" spans="1:12">
      <c r="A29" s="7">
        <v>27</v>
      </c>
      <c r="B29" s="8" t="s">
        <v>58</v>
      </c>
      <c r="C29" s="9" t="s">
        <v>73</v>
      </c>
      <c r="D29" s="9" t="s">
        <v>18</v>
      </c>
      <c r="E29" s="9" t="s">
        <v>74</v>
      </c>
      <c r="F29" s="9">
        <v>52</v>
      </c>
      <c r="G29" s="9">
        <f t="shared" si="3"/>
        <v>31.2</v>
      </c>
      <c r="H29" s="9">
        <v>55.67</v>
      </c>
      <c r="I29" s="9">
        <f t="shared" si="4"/>
        <v>22.268</v>
      </c>
      <c r="J29" s="9">
        <f t="shared" si="5"/>
        <v>53.468</v>
      </c>
      <c r="K29" s="8" t="s">
        <v>55</v>
      </c>
      <c r="L29" s="10"/>
    </row>
    <row r="30" s="1" customFormat="1" ht="17.25" spans="1:12">
      <c r="A30" s="7">
        <v>28</v>
      </c>
      <c r="B30" s="8" t="s">
        <v>75</v>
      </c>
      <c r="C30" s="9" t="s">
        <v>76</v>
      </c>
      <c r="D30" s="9" t="s">
        <v>15</v>
      </c>
      <c r="E30" s="9" t="s">
        <v>77</v>
      </c>
      <c r="F30" s="9">
        <v>60</v>
      </c>
      <c r="G30" s="9">
        <f t="shared" si="3"/>
        <v>36</v>
      </c>
      <c r="H30" s="9">
        <v>79.33</v>
      </c>
      <c r="I30" s="9">
        <f t="shared" si="4"/>
        <v>31.732</v>
      </c>
      <c r="J30" s="9">
        <f t="shared" si="5"/>
        <v>67.732</v>
      </c>
      <c r="K30" s="9">
        <v>1</v>
      </c>
      <c r="L30" s="5"/>
    </row>
    <row r="31" s="1" customFormat="1" ht="17.25" spans="1:12">
      <c r="A31" s="7">
        <v>29</v>
      </c>
      <c r="B31" s="8" t="s">
        <v>75</v>
      </c>
      <c r="C31" s="9" t="s">
        <v>78</v>
      </c>
      <c r="D31" s="9" t="s">
        <v>18</v>
      </c>
      <c r="E31" s="9" t="s">
        <v>79</v>
      </c>
      <c r="F31" s="9">
        <v>58</v>
      </c>
      <c r="G31" s="9">
        <f t="shared" si="3"/>
        <v>34.8</v>
      </c>
      <c r="H31" s="9">
        <v>78.33</v>
      </c>
      <c r="I31" s="9">
        <f t="shared" si="4"/>
        <v>31.332</v>
      </c>
      <c r="J31" s="9">
        <f t="shared" si="5"/>
        <v>66.132</v>
      </c>
      <c r="K31" s="9">
        <v>2</v>
      </c>
      <c r="L31" s="5"/>
    </row>
    <row r="32" s="1" customFormat="1" ht="17.25" spans="1:12">
      <c r="A32" s="7">
        <v>30</v>
      </c>
      <c r="B32" s="8" t="s">
        <v>75</v>
      </c>
      <c r="C32" s="9" t="s">
        <v>80</v>
      </c>
      <c r="D32" s="9" t="s">
        <v>15</v>
      </c>
      <c r="E32" s="9" t="s">
        <v>81</v>
      </c>
      <c r="F32" s="9">
        <v>56</v>
      </c>
      <c r="G32" s="9">
        <f t="shared" si="3"/>
        <v>33.6</v>
      </c>
      <c r="H32" s="9">
        <v>73.67</v>
      </c>
      <c r="I32" s="9">
        <f t="shared" si="4"/>
        <v>29.468</v>
      </c>
      <c r="J32" s="9">
        <f t="shared" si="5"/>
        <v>63.068</v>
      </c>
      <c r="K32" s="9">
        <v>3</v>
      </c>
      <c r="L32" s="5"/>
    </row>
    <row r="33" s="1" customFormat="1" ht="17.25" spans="1:12">
      <c r="A33" s="7">
        <v>31</v>
      </c>
      <c r="B33" s="8" t="s">
        <v>75</v>
      </c>
      <c r="C33" s="9" t="s">
        <v>82</v>
      </c>
      <c r="D33" s="9" t="s">
        <v>18</v>
      </c>
      <c r="E33" s="9" t="s">
        <v>83</v>
      </c>
      <c r="F33" s="9">
        <v>56</v>
      </c>
      <c r="G33" s="9">
        <f t="shared" si="3"/>
        <v>33.6</v>
      </c>
      <c r="H33" s="9">
        <v>0</v>
      </c>
      <c r="I33" s="9">
        <f t="shared" si="4"/>
        <v>0</v>
      </c>
      <c r="J33" s="9">
        <f t="shared" si="5"/>
        <v>33.6</v>
      </c>
      <c r="K33" s="9" t="s">
        <v>42</v>
      </c>
      <c r="L33" s="5"/>
    </row>
    <row r="34" s="1" customFormat="1" ht="17.25" spans="1:12">
      <c r="A34" s="7">
        <v>32</v>
      </c>
      <c r="B34" s="8" t="s">
        <v>84</v>
      </c>
      <c r="C34" s="9" t="s">
        <v>85</v>
      </c>
      <c r="D34" s="9" t="s">
        <v>15</v>
      </c>
      <c r="E34" s="9" t="s">
        <v>86</v>
      </c>
      <c r="F34" s="9">
        <v>76</v>
      </c>
      <c r="G34" s="9">
        <f t="shared" si="3"/>
        <v>45.6</v>
      </c>
      <c r="H34" s="9">
        <v>70.67</v>
      </c>
      <c r="I34" s="9">
        <f t="shared" si="4"/>
        <v>28.268</v>
      </c>
      <c r="J34" s="9">
        <f t="shared" si="5"/>
        <v>73.868</v>
      </c>
      <c r="K34" s="9">
        <v>1</v>
      </c>
      <c r="L34" s="5"/>
    </row>
    <row r="35" s="1" customFormat="1" ht="17.25" spans="1:12">
      <c r="A35" s="7">
        <v>33</v>
      </c>
      <c r="B35" s="8" t="s">
        <v>84</v>
      </c>
      <c r="C35" s="9" t="s">
        <v>87</v>
      </c>
      <c r="D35" s="9" t="s">
        <v>18</v>
      </c>
      <c r="E35" s="9" t="s">
        <v>88</v>
      </c>
      <c r="F35" s="9">
        <v>56</v>
      </c>
      <c r="G35" s="9">
        <f t="shared" si="3"/>
        <v>33.6</v>
      </c>
      <c r="H35" s="9">
        <v>75</v>
      </c>
      <c r="I35" s="9">
        <f t="shared" si="4"/>
        <v>30</v>
      </c>
      <c r="J35" s="9">
        <f t="shared" si="5"/>
        <v>63.6</v>
      </c>
      <c r="K35" s="9">
        <v>2</v>
      </c>
      <c r="L35" s="5"/>
    </row>
    <row r="36" s="1" customFormat="1" ht="17.25" spans="1:12">
      <c r="A36" s="7">
        <v>34</v>
      </c>
      <c r="B36" s="8" t="s">
        <v>84</v>
      </c>
      <c r="C36" s="9" t="s">
        <v>89</v>
      </c>
      <c r="D36" s="9" t="s">
        <v>15</v>
      </c>
      <c r="E36" s="9" t="s">
        <v>90</v>
      </c>
      <c r="F36" s="9">
        <v>52</v>
      </c>
      <c r="G36" s="9">
        <f t="shared" si="3"/>
        <v>31.2</v>
      </c>
      <c r="H36" s="9">
        <v>69.67</v>
      </c>
      <c r="I36" s="9">
        <f t="shared" si="4"/>
        <v>27.868</v>
      </c>
      <c r="J36" s="9">
        <f t="shared" si="5"/>
        <v>59.068</v>
      </c>
      <c r="K36" s="9">
        <v>3</v>
      </c>
      <c r="L36" s="5"/>
    </row>
    <row r="37" s="1" customFormat="1" ht="28.5" spans="1:12">
      <c r="A37" s="7">
        <v>35</v>
      </c>
      <c r="B37" s="8" t="s">
        <v>91</v>
      </c>
      <c r="C37" s="9" t="s">
        <v>92</v>
      </c>
      <c r="D37" s="9" t="s">
        <v>15</v>
      </c>
      <c r="E37" s="9" t="s">
        <v>93</v>
      </c>
      <c r="F37" s="9">
        <v>70</v>
      </c>
      <c r="G37" s="9">
        <f t="shared" si="3"/>
        <v>42</v>
      </c>
      <c r="H37" s="9">
        <v>74</v>
      </c>
      <c r="I37" s="9">
        <f t="shared" si="4"/>
        <v>29.6</v>
      </c>
      <c r="J37" s="9">
        <f t="shared" si="5"/>
        <v>71.6</v>
      </c>
      <c r="K37" s="9">
        <v>1</v>
      </c>
      <c r="L37" s="5"/>
    </row>
    <row r="38" s="1" customFormat="1" ht="28.5" spans="1:12">
      <c r="A38" s="7">
        <v>36</v>
      </c>
      <c r="B38" s="8" t="s">
        <v>91</v>
      </c>
      <c r="C38" s="9" t="s">
        <v>94</v>
      </c>
      <c r="D38" s="9" t="s">
        <v>15</v>
      </c>
      <c r="E38" s="9" t="s">
        <v>95</v>
      </c>
      <c r="F38" s="9">
        <v>58</v>
      </c>
      <c r="G38" s="9">
        <f t="shared" si="3"/>
        <v>34.8</v>
      </c>
      <c r="H38" s="9">
        <v>82</v>
      </c>
      <c r="I38" s="9">
        <f t="shared" si="4"/>
        <v>32.8</v>
      </c>
      <c r="J38" s="9">
        <f t="shared" si="5"/>
        <v>67.6</v>
      </c>
      <c r="K38" s="9">
        <v>2</v>
      </c>
      <c r="L38" s="5"/>
    </row>
    <row r="39" s="1" customFormat="1" ht="17.25" spans="1:12">
      <c r="A39" s="7">
        <v>37</v>
      </c>
      <c r="B39" s="8" t="s">
        <v>96</v>
      </c>
      <c r="C39" s="9" t="s">
        <v>97</v>
      </c>
      <c r="D39" s="9" t="s">
        <v>18</v>
      </c>
      <c r="E39" s="9" t="s">
        <v>98</v>
      </c>
      <c r="F39" s="9">
        <v>78</v>
      </c>
      <c r="G39" s="9">
        <f t="shared" si="3"/>
        <v>46.8</v>
      </c>
      <c r="H39" s="9">
        <v>86.33</v>
      </c>
      <c r="I39" s="9">
        <f t="shared" si="4"/>
        <v>34.532</v>
      </c>
      <c r="J39" s="9">
        <f t="shared" si="5"/>
        <v>81.332</v>
      </c>
      <c r="K39" s="9">
        <v>1</v>
      </c>
      <c r="L39" s="5"/>
    </row>
    <row r="40" s="1" customFormat="1" ht="17.25" spans="1:12">
      <c r="A40" s="7">
        <v>38</v>
      </c>
      <c r="B40" s="8" t="s">
        <v>96</v>
      </c>
      <c r="C40" s="9" t="s">
        <v>99</v>
      </c>
      <c r="D40" s="9" t="s">
        <v>15</v>
      </c>
      <c r="E40" s="9" t="s">
        <v>100</v>
      </c>
      <c r="F40" s="9">
        <v>66</v>
      </c>
      <c r="G40" s="9">
        <f t="shared" si="3"/>
        <v>39.6</v>
      </c>
      <c r="H40" s="9">
        <v>79.33</v>
      </c>
      <c r="I40" s="9">
        <f t="shared" si="4"/>
        <v>31.732</v>
      </c>
      <c r="J40" s="9">
        <f t="shared" si="5"/>
        <v>71.332</v>
      </c>
      <c r="K40" s="9">
        <v>2</v>
      </c>
      <c r="L40" s="5"/>
    </row>
    <row r="41" s="1" customFormat="1" ht="17.25" spans="1:12">
      <c r="A41" s="7">
        <v>39</v>
      </c>
      <c r="B41" s="8" t="s">
        <v>96</v>
      </c>
      <c r="C41" s="9" t="s">
        <v>101</v>
      </c>
      <c r="D41" s="9" t="s">
        <v>18</v>
      </c>
      <c r="E41" s="9" t="s">
        <v>102</v>
      </c>
      <c r="F41" s="9">
        <v>70</v>
      </c>
      <c r="G41" s="9">
        <f t="shared" si="3"/>
        <v>42</v>
      </c>
      <c r="H41" s="9">
        <v>0</v>
      </c>
      <c r="I41" s="9">
        <f t="shared" si="4"/>
        <v>0</v>
      </c>
      <c r="J41" s="9">
        <f t="shared" si="5"/>
        <v>42</v>
      </c>
      <c r="K41" s="9" t="s">
        <v>42</v>
      </c>
      <c r="L41" s="5"/>
    </row>
    <row r="42" s="1" customFormat="1" ht="17.25" spans="1:12">
      <c r="A42" s="7">
        <v>40</v>
      </c>
      <c r="B42" s="8" t="s">
        <v>103</v>
      </c>
      <c r="C42" s="9" t="s">
        <v>104</v>
      </c>
      <c r="D42" s="9" t="s">
        <v>15</v>
      </c>
      <c r="E42" s="9" t="s">
        <v>105</v>
      </c>
      <c r="F42" s="9">
        <v>82</v>
      </c>
      <c r="G42" s="9">
        <f t="shared" si="3"/>
        <v>49.2</v>
      </c>
      <c r="H42" s="9">
        <v>77.67</v>
      </c>
      <c r="I42" s="9">
        <f t="shared" si="4"/>
        <v>31.068</v>
      </c>
      <c r="J42" s="9">
        <f t="shared" si="5"/>
        <v>80.268</v>
      </c>
      <c r="K42" s="9">
        <v>1</v>
      </c>
      <c r="L42" s="5"/>
    </row>
    <row r="43" s="1" customFormat="1" ht="17.25" spans="1:12">
      <c r="A43" s="7">
        <v>41</v>
      </c>
      <c r="B43" s="8" t="s">
        <v>103</v>
      </c>
      <c r="C43" s="9" t="s">
        <v>106</v>
      </c>
      <c r="D43" s="9" t="s">
        <v>18</v>
      </c>
      <c r="E43" s="9" t="s">
        <v>107</v>
      </c>
      <c r="F43" s="9">
        <v>80</v>
      </c>
      <c r="G43" s="9">
        <f t="shared" si="3"/>
        <v>48</v>
      </c>
      <c r="H43" s="9">
        <v>80.33</v>
      </c>
      <c r="I43" s="9">
        <f t="shared" si="4"/>
        <v>32.132</v>
      </c>
      <c r="J43" s="9">
        <f t="shared" si="5"/>
        <v>80.132</v>
      </c>
      <c r="K43" s="9">
        <v>2</v>
      </c>
      <c r="L43" s="5"/>
    </row>
    <row r="44" s="1" customFormat="1" ht="17.25" spans="1:12">
      <c r="A44" s="7">
        <v>42</v>
      </c>
      <c r="B44" s="8" t="s">
        <v>103</v>
      </c>
      <c r="C44" s="9" t="s">
        <v>108</v>
      </c>
      <c r="D44" s="9" t="s">
        <v>18</v>
      </c>
      <c r="E44" s="9" t="s">
        <v>109</v>
      </c>
      <c r="F44" s="9">
        <v>74</v>
      </c>
      <c r="G44" s="9">
        <f t="shared" si="3"/>
        <v>44.4</v>
      </c>
      <c r="H44" s="9">
        <v>80.67</v>
      </c>
      <c r="I44" s="9">
        <f t="shared" si="4"/>
        <v>32.268</v>
      </c>
      <c r="J44" s="9">
        <f t="shared" si="5"/>
        <v>76.668</v>
      </c>
      <c r="K44" s="9">
        <v>3</v>
      </c>
      <c r="L44" s="5"/>
    </row>
    <row r="45" s="1" customFormat="1" ht="17.25" spans="1:12">
      <c r="A45" s="7">
        <v>43</v>
      </c>
      <c r="B45" s="8" t="s">
        <v>103</v>
      </c>
      <c r="C45" s="9" t="s">
        <v>110</v>
      </c>
      <c r="D45" s="9" t="s">
        <v>15</v>
      </c>
      <c r="E45" s="9" t="s">
        <v>111</v>
      </c>
      <c r="F45" s="9">
        <v>74</v>
      </c>
      <c r="G45" s="9">
        <f t="shared" si="3"/>
        <v>44.4</v>
      </c>
      <c r="H45" s="9">
        <v>77</v>
      </c>
      <c r="I45" s="9">
        <f t="shared" si="4"/>
        <v>30.8</v>
      </c>
      <c r="J45" s="9">
        <f t="shared" si="5"/>
        <v>75.2</v>
      </c>
      <c r="K45" s="9">
        <v>4</v>
      </c>
      <c r="L45" s="5"/>
    </row>
    <row r="46" s="1" customFormat="1" ht="17.25" spans="1:12">
      <c r="A46" s="7">
        <v>44</v>
      </c>
      <c r="B46" s="8" t="s">
        <v>103</v>
      </c>
      <c r="C46" s="9" t="s">
        <v>112</v>
      </c>
      <c r="D46" s="9" t="s">
        <v>18</v>
      </c>
      <c r="E46" s="9" t="s">
        <v>113</v>
      </c>
      <c r="F46" s="9">
        <v>66</v>
      </c>
      <c r="G46" s="9">
        <f t="shared" si="3"/>
        <v>39.6</v>
      </c>
      <c r="H46" s="9">
        <v>80</v>
      </c>
      <c r="I46" s="9">
        <f t="shared" si="4"/>
        <v>32</v>
      </c>
      <c r="J46" s="9">
        <f t="shared" si="5"/>
        <v>71.6</v>
      </c>
      <c r="K46" s="9">
        <v>5</v>
      </c>
      <c r="L46" s="5"/>
    </row>
    <row r="47" s="1" customFormat="1" ht="17.25" spans="1:12">
      <c r="A47" s="7">
        <v>45</v>
      </c>
      <c r="B47" s="8" t="s">
        <v>103</v>
      </c>
      <c r="C47" s="9" t="s">
        <v>114</v>
      </c>
      <c r="D47" s="9" t="s">
        <v>15</v>
      </c>
      <c r="E47" s="9" t="s">
        <v>115</v>
      </c>
      <c r="F47" s="9">
        <v>58</v>
      </c>
      <c r="G47" s="9">
        <f t="shared" ref="G47:G60" si="6">F47*0.6</f>
        <v>34.8</v>
      </c>
      <c r="H47" s="9">
        <v>76</v>
      </c>
      <c r="I47" s="9">
        <f t="shared" ref="I47:I60" si="7">H47*0.4</f>
        <v>30.4</v>
      </c>
      <c r="J47" s="9">
        <f t="shared" ref="J47:J60" si="8">G47+I47</f>
        <v>65.2</v>
      </c>
      <c r="K47" s="9">
        <v>6</v>
      </c>
      <c r="L47" s="5"/>
    </row>
    <row r="48" s="1" customFormat="1" ht="17.25" spans="1:12">
      <c r="A48" s="7">
        <v>46</v>
      </c>
      <c r="B48" s="8" t="s">
        <v>116</v>
      </c>
      <c r="C48" s="9" t="s">
        <v>117</v>
      </c>
      <c r="D48" s="9" t="s">
        <v>18</v>
      </c>
      <c r="E48" s="9" t="s">
        <v>118</v>
      </c>
      <c r="F48" s="9">
        <v>68</v>
      </c>
      <c r="G48" s="9">
        <f t="shared" si="6"/>
        <v>40.8</v>
      </c>
      <c r="H48" s="9">
        <v>80.67</v>
      </c>
      <c r="I48" s="9">
        <f t="shared" si="7"/>
        <v>32.268</v>
      </c>
      <c r="J48" s="9">
        <f t="shared" si="8"/>
        <v>73.068</v>
      </c>
      <c r="K48" s="9">
        <v>1</v>
      </c>
      <c r="L48" s="5"/>
    </row>
    <row r="49" s="1" customFormat="1" ht="17.25" spans="1:12">
      <c r="A49" s="7">
        <v>47</v>
      </c>
      <c r="B49" s="8" t="s">
        <v>119</v>
      </c>
      <c r="C49" s="9" t="s">
        <v>120</v>
      </c>
      <c r="D49" s="9" t="s">
        <v>15</v>
      </c>
      <c r="E49" s="9" t="s">
        <v>121</v>
      </c>
      <c r="F49" s="9">
        <v>72</v>
      </c>
      <c r="G49" s="9">
        <f t="shared" si="6"/>
        <v>43.2</v>
      </c>
      <c r="H49" s="9">
        <v>84.67</v>
      </c>
      <c r="I49" s="9">
        <f t="shared" si="7"/>
        <v>33.868</v>
      </c>
      <c r="J49" s="9">
        <f t="shared" si="8"/>
        <v>77.068</v>
      </c>
      <c r="K49" s="9">
        <v>1</v>
      </c>
      <c r="L49" s="5"/>
    </row>
    <row r="50" s="1" customFormat="1" ht="17.25" spans="1:12">
      <c r="A50" s="7">
        <v>48</v>
      </c>
      <c r="B50" s="8" t="s">
        <v>119</v>
      </c>
      <c r="C50" s="9" t="s">
        <v>122</v>
      </c>
      <c r="D50" s="9" t="s">
        <v>18</v>
      </c>
      <c r="E50" s="9" t="s">
        <v>123</v>
      </c>
      <c r="F50" s="9">
        <v>56</v>
      </c>
      <c r="G50" s="9">
        <f t="shared" si="6"/>
        <v>33.6</v>
      </c>
      <c r="H50" s="9">
        <v>72.67</v>
      </c>
      <c r="I50" s="9">
        <f t="shared" si="7"/>
        <v>29.068</v>
      </c>
      <c r="J50" s="9">
        <f t="shared" si="8"/>
        <v>62.668</v>
      </c>
      <c r="K50" s="9">
        <v>2</v>
      </c>
      <c r="L50" s="5"/>
    </row>
    <row r="51" s="1" customFormat="1" ht="17.25" spans="1:12">
      <c r="A51" s="7">
        <v>49</v>
      </c>
      <c r="B51" s="8" t="s">
        <v>119</v>
      </c>
      <c r="C51" s="9" t="s">
        <v>124</v>
      </c>
      <c r="D51" s="9" t="s">
        <v>15</v>
      </c>
      <c r="E51" s="9" t="s">
        <v>125</v>
      </c>
      <c r="F51" s="9">
        <v>68</v>
      </c>
      <c r="G51" s="9">
        <f t="shared" si="6"/>
        <v>40.8</v>
      </c>
      <c r="H51" s="9">
        <v>0</v>
      </c>
      <c r="I51" s="9">
        <f t="shared" si="7"/>
        <v>0</v>
      </c>
      <c r="J51" s="9">
        <f t="shared" si="8"/>
        <v>40.8</v>
      </c>
      <c r="K51" s="9" t="s">
        <v>42</v>
      </c>
      <c r="L51" s="5"/>
    </row>
    <row r="52" s="1" customFormat="1" ht="17.25" spans="1:12">
      <c r="A52" s="7">
        <v>50</v>
      </c>
      <c r="B52" s="8" t="s">
        <v>126</v>
      </c>
      <c r="C52" s="9" t="s">
        <v>127</v>
      </c>
      <c r="D52" s="9" t="s">
        <v>18</v>
      </c>
      <c r="E52" s="9" t="s">
        <v>128</v>
      </c>
      <c r="F52" s="9">
        <v>72</v>
      </c>
      <c r="G52" s="9">
        <f t="shared" si="6"/>
        <v>43.2</v>
      </c>
      <c r="H52" s="9">
        <v>86.33</v>
      </c>
      <c r="I52" s="9">
        <f t="shared" si="7"/>
        <v>34.532</v>
      </c>
      <c r="J52" s="9">
        <f t="shared" si="8"/>
        <v>77.732</v>
      </c>
      <c r="K52" s="9">
        <v>1</v>
      </c>
      <c r="L52" s="5"/>
    </row>
    <row r="53" s="1" customFormat="1" ht="17.25" spans="1:12">
      <c r="A53" s="7">
        <v>51</v>
      </c>
      <c r="B53" s="8" t="s">
        <v>126</v>
      </c>
      <c r="C53" s="9" t="s">
        <v>129</v>
      </c>
      <c r="D53" s="9" t="s">
        <v>15</v>
      </c>
      <c r="E53" s="9" t="s">
        <v>130</v>
      </c>
      <c r="F53" s="9">
        <v>72</v>
      </c>
      <c r="G53" s="9">
        <f t="shared" si="6"/>
        <v>43.2</v>
      </c>
      <c r="H53" s="9">
        <v>83</v>
      </c>
      <c r="I53" s="9">
        <f t="shared" si="7"/>
        <v>33.2</v>
      </c>
      <c r="J53" s="9">
        <f t="shared" si="8"/>
        <v>76.4</v>
      </c>
      <c r="K53" s="9">
        <v>2</v>
      </c>
      <c r="L53" s="5"/>
    </row>
    <row r="54" s="1" customFormat="1" ht="17.25" spans="1:12">
      <c r="A54" s="7">
        <v>52</v>
      </c>
      <c r="B54" s="8" t="s">
        <v>126</v>
      </c>
      <c r="C54" s="9" t="s">
        <v>131</v>
      </c>
      <c r="D54" s="9" t="s">
        <v>18</v>
      </c>
      <c r="E54" s="9" t="s">
        <v>132</v>
      </c>
      <c r="F54" s="9">
        <v>74</v>
      </c>
      <c r="G54" s="9">
        <f t="shared" si="6"/>
        <v>44.4</v>
      </c>
      <c r="H54" s="9">
        <v>74.67</v>
      </c>
      <c r="I54" s="9">
        <f t="shared" si="7"/>
        <v>29.868</v>
      </c>
      <c r="J54" s="9">
        <f t="shared" si="8"/>
        <v>74.268</v>
      </c>
      <c r="K54" s="9">
        <v>3</v>
      </c>
      <c r="L54" s="5"/>
    </row>
    <row r="55" s="1" customFormat="1" ht="17.25" spans="1:12">
      <c r="A55" s="7">
        <v>53</v>
      </c>
      <c r="B55" s="8" t="s">
        <v>126</v>
      </c>
      <c r="C55" s="9" t="s">
        <v>133</v>
      </c>
      <c r="D55" s="9" t="s">
        <v>15</v>
      </c>
      <c r="E55" s="9" t="s">
        <v>134</v>
      </c>
      <c r="F55" s="9">
        <v>68</v>
      </c>
      <c r="G55" s="9">
        <f t="shared" si="6"/>
        <v>40.8</v>
      </c>
      <c r="H55" s="9">
        <v>83.67</v>
      </c>
      <c r="I55" s="9">
        <f t="shared" si="7"/>
        <v>33.468</v>
      </c>
      <c r="J55" s="9">
        <f t="shared" si="8"/>
        <v>74.268</v>
      </c>
      <c r="K55" s="9">
        <v>3</v>
      </c>
      <c r="L55" s="5"/>
    </row>
    <row r="56" s="1" customFormat="1" ht="17.25" spans="1:12">
      <c r="A56" s="7">
        <v>54</v>
      </c>
      <c r="B56" s="8" t="s">
        <v>126</v>
      </c>
      <c r="C56" s="9" t="s">
        <v>135</v>
      </c>
      <c r="D56" s="9" t="s">
        <v>18</v>
      </c>
      <c r="E56" s="9" t="s">
        <v>136</v>
      </c>
      <c r="F56" s="9">
        <v>68</v>
      </c>
      <c r="G56" s="9">
        <f t="shared" si="6"/>
        <v>40.8</v>
      </c>
      <c r="H56" s="9">
        <v>74.67</v>
      </c>
      <c r="I56" s="9">
        <f t="shared" si="7"/>
        <v>29.868</v>
      </c>
      <c r="J56" s="9">
        <f t="shared" si="8"/>
        <v>70.668</v>
      </c>
      <c r="K56" s="9">
        <v>4</v>
      </c>
      <c r="L56" s="5"/>
    </row>
    <row r="57" s="1" customFormat="1" ht="17.25" spans="1:12">
      <c r="A57" s="7">
        <v>55</v>
      </c>
      <c r="B57" s="8" t="s">
        <v>126</v>
      </c>
      <c r="C57" s="9" t="s">
        <v>137</v>
      </c>
      <c r="D57" s="9" t="s">
        <v>18</v>
      </c>
      <c r="E57" s="9" t="s">
        <v>138</v>
      </c>
      <c r="F57" s="9">
        <v>66</v>
      </c>
      <c r="G57" s="9">
        <f t="shared" si="6"/>
        <v>39.6</v>
      </c>
      <c r="H57" s="9">
        <v>0</v>
      </c>
      <c r="I57" s="9">
        <f t="shared" si="7"/>
        <v>0</v>
      </c>
      <c r="J57" s="9">
        <f t="shared" si="8"/>
        <v>39.6</v>
      </c>
      <c r="K57" s="9" t="s">
        <v>42</v>
      </c>
      <c r="L57" s="5"/>
    </row>
    <row r="58" s="1" customFormat="1" ht="28.5" spans="1:12">
      <c r="A58" s="7">
        <v>56</v>
      </c>
      <c r="B58" s="8" t="s">
        <v>139</v>
      </c>
      <c r="C58" s="9" t="s">
        <v>140</v>
      </c>
      <c r="D58" s="9" t="s">
        <v>18</v>
      </c>
      <c r="E58" s="9" t="s">
        <v>141</v>
      </c>
      <c r="F58" s="9">
        <v>90</v>
      </c>
      <c r="G58" s="9">
        <f t="shared" si="6"/>
        <v>54</v>
      </c>
      <c r="H58" s="9">
        <v>81.33</v>
      </c>
      <c r="I58" s="9">
        <f t="shared" si="7"/>
        <v>32.532</v>
      </c>
      <c r="J58" s="9">
        <f t="shared" si="8"/>
        <v>86.532</v>
      </c>
      <c r="K58" s="9">
        <v>1</v>
      </c>
      <c r="L58" s="5"/>
    </row>
    <row r="59" s="1" customFormat="1" ht="28.5" spans="1:12">
      <c r="A59" s="7">
        <v>57</v>
      </c>
      <c r="B59" s="8" t="s">
        <v>139</v>
      </c>
      <c r="C59" s="9" t="s">
        <v>142</v>
      </c>
      <c r="D59" s="9" t="s">
        <v>18</v>
      </c>
      <c r="E59" s="9" t="s">
        <v>143</v>
      </c>
      <c r="F59" s="9">
        <v>84</v>
      </c>
      <c r="G59" s="9">
        <f t="shared" si="6"/>
        <v>50.4</v>
      </c>
      <c r="H59" s="9">
        <v>85.33</v>
      </c>
      <c r="I59" s="9">
        <f t="shared" si="7"/>
        <v>34.132</v>
      </c>
      <c r="J59" s="9">
        <f t="shared" si="8"/>
        <v>84.532</v>
      </c>
      <c r="K59" s="9">
        <v>2</v>
      </c>
      <c r="L59" s="5"/>
    </row>
    <row r="60" s="1" customFormat="1" ht="28.5" spans="1:12">
      <c r="A60" s="7">
        <v>58</v>
      </c>
      <c r="B60" s="8" t="s">
        <v>139</v>
      </c>
      <c r="C60" s="9" t="s">
        <v>144</v>
      </c>
      <c r="D60" s="9" t="s">
        <v>18</v>
      </c>
      <c r="E60" s="9" t="s">
        <v>145</v>
      </c>
      <c r="F60" s="9">
        <v>80</v>
      </c>
      <c r="G60" s="9">
        <f t="shared" si="6"/>
        <v>48</v>
      </c>
      <c r="H60" s="9">
        <v>75.67</v>
      </c>
      <c r="I60" s="9">
        <f t="shared" si="7"/>
        <v>30.268</v>
      </c>
      <c r="J60" s="9">
        <f t="shared" si="8"/>
        <v>78.268</v>
      </c>
      <c r="K60" s="9">
        <v>3</v>
      </c>
      <c r="L60" s="5"/>
    </row>
    <row r="61" s="1" customFormat="1" ht="17.25" spans="1:12">
      <c r="A61" s="7">
        <v>59</v>
      </c>
      <c r="B61" s="8" t="s">
        <v>146</v>
      </c>
      <c r="C61" s="9" t="s">
        <v>147</v>
      </c>
      <c r="D61" s="9" t="s">
        <v>18</v>
      </c>
      <c r="E61" s="9" t="s">
        <v>148</v>
      </c>
      <c r="F61" s="9">
        <v>72</v>
      </c>
      <c r="G61" s="9">
        <f t="shared" ref="G61:G82" si="9">F61*0.6</f>
        <v>43.2</v>
      </c>
      <c r="H61" s="9">
        <v>75.33</v>
      </c>
      <c r="I61" s="9">
        <f t="shared" ref="I61:I82" si="10">H61*0.4</f>
        <v>30.132</v>
      </c>
      <c r="J61" s="9">
        <f t="shared" ref="J61:J82" si="11">G61+I61</f>
        <v>73.332</v>
      </c>
      <c r="K61" s="9">
        <v>1</v>
      </c>
      <c r="L61" s="5"/>
    </row>
    <row r="62" s="1" customFormat="1" ht="17.25" spans="1:12">
      <c r="A62" s="7">
        <v>60</v>
      </c>
      <c r="B62" s="8" t="s">
        <v>146</v>
      </c>
      <c r="C62" s="9" t="s">
        <v>149</v>
      </c>
      <c r="D62" s="9" t="s">
        <v>15</v>
      </c>
      <c r="E62" s="9" t="s">
        <v>150</v>
      </c>
      <c r="F62" s="9">
        <v>66</v>
      </c>
      <c r="G62" s="9">
        <f t="shared" si="9"/>
        <v>39.6</v>
      </c>
      <c r="H62" s="9">
        <v>78.33</v>
      </c>
      <c r="I62" s="9">
        <f t="shared" si="10"/>
        <v>31.332</v>
      </c>
      <c r="J62" s="9">
        <f t="shared" si="11"/>
        <v>70.932</v>
      </c>
      <c r="K62" s="9">
        <v>2</v>
      </c>
      <c r="L62" s="5"/>
    </row>
    <row r="63" s="1" customFormat="1" ht="17.25" spans="1:12">
      <c r="A63" s="7">
        <v>61</v>
      </c>
      <c r="B63" s="8" t="s">
        <v>146</v>
      </c>
      <c r="C63" s="9" t="s">
        <v>151</v>
      </c>
      <c r="D63" s="9" t="s">
        <v>18</v>
      </c>
      <c r="E63" s="9" t="s">
        <v>152</v>
      </c>
      <c r="F63" s="9">
        <v>72</v>
      </c>
      <c r="G63" s="9">
        <f t="shared" si="9"/>
        <v>43.2</v>
      </c>
      <c r="H63" s="9">
        <v>0</v>
      </c>
      <c r="I63" s="9">
        <f t="shared" si="10"/>
        <v>0</v>
      </c>
      <c r="J63" s="9">
        <f t="shared" si="11"/>
        <v>43.2</v>
      </c>
      <c r="K63" s="9" t="s">
        <v>42</v>
      </c>
      <c r="L63" s="5"/>
    </row>
    <row r="64" s="1" customFormat="1" ht="17.25" spans="1:12">
      <c r="A64" s="7">
        <v>62</v>
      </c>
      <c r="B64" s="8" t="s">
        <v>153</v>
      </c>
      <c r="C64" s="9" t="s">
        <v>154</v>
      </c>
      <c r="D64" s="9" t="s">
        <v>15</v>
      </c>
      <c r="E64" s="9" t="s">
        <v>155</v>
      </c>
      <c r="F64" s="9">
        <v>68</v>
      </c>
      <c r="G64" s="9">
        <f t="shared" si="9"/>
        <v>40.8</v>
      </c>
      <c r="H64" s="9">
        <v>79.33</v>
      </c>
      <c r="I64" s="9">
        <f t="shared" si="10"/>
        <v>31.732</v>
      </c>
      <c r="J64" s="9">
        <f t="shared" si="11"/>
        <v>72.532</v>
      </c>
      <c r="K64" s="9">
        <v>1</v>
      </c>
      <c r="L64" s="5"/>
    </row>
    <row r="65" s="1" customFormat="1" ht="17.25" spans="1:12">
      <c r="A65" s="7">
        <v>63</v>
      </c>
      <c r="B65" s="8" t="s">
        <v>153</v>
      </c>
      <c r="C65" s="9" t="s">
        <v>156</v>
      </c>
      <c r="D65" s="9" t="s">
        <v>15</v>
      </c>
      <c r="E65" s="9" t="s">
        <v>157</v>
      </c>
      <c r="F65" s="9">
        <v>70</v>
      </c>
      <c r="G65" s="9">
        <f t="shared" si="9"/>
        <v>42</v>
      </c>
      <c r="H65" s="9">
        <v>68</v>
      </c>
      <c r="I65" s="9">
        <f t="shared" si="10"/>
        <v>27.2</v>
      </c>
      <c r="J65" s="9">
        <f t="shared" si="11"/>
        <v>69.2</v>
      </c>
      <c r="K65" s="9">
        <v>2</v>
      </c>
      <c r="L65" s="5"/>
    </row>
    <row r="66" s="1" customFormat="1" ht="17.25" spans="1:12">
      <c r="A66" s="7">
        <v>64</v>
      </c>
      <c r="B66" s="8" t="s">
        <v>158</v>
      </c>
      <c r="C66" s="9" t="s">
        <v>159</v>
      </c>
      <c r="D66" s="9" t="s">
        <v>18</v>
      </c>
      <c r="E66" s="9" t="s">
        <v>160</v>
      </c>
      <c r="F66" s="9">
        <v>72</v>
      </c>
      <c r="G66" s="9">
        <f t="shared" si="9"/>
        <v>43.2</v>
      </c>
      <c r="H66" s="9">
        <v>82.67</v>
      </c>
      <c r="I66" s="9">
        <f t="shared" si="10"/>
        <v>33.068</v>
      </c>
      <c r="J66" s="9">
        <f t="shared" si="11"/>
        <v>76.268</v>
      </c>
      <c r="K66" s="9">
        <v>1</v>
      </c>
      <c r="L66" s="5"/>
    </row>
    <row r="67" s="1" customFormat="1" ht="17.25" spans="1:12">
      <c r="A67" s="7">
        <v>65</v>
      </c>
      <c r="B67" s="8" t="s">
        <v>158</v>
      </c>
      <c r="C67" s="9" t="s">
        <v>161</v>
      </c>
      <c r="D67" s="9" t="s">
        <v>15</v>
      </c>
      <c r="E67" s="9" t="s">
        <v>162</v>
      </c>
      <c r="F67" s="9">
        <v>68</v>
      </c>
      <c r="G67" s="9">
        <f t="shared" si="9"/>
        <v>40.8</v>
      </c>
      <c r="H67" s="9">
        <v>87.67</v>
      </c>
      <c r="I67" s="9">
        <f t="shared" si="10"/>
        <v>35.068</v>
      </c>
      <c r="J67" s="9">
        <f t="shared" si="11"/>
        <v>75.868</v>
      </c>
      <c r="K67" s="9">
        <v>2</v>
      </c>
      <c r="L67" s="5"/>
    </row>
    <row r="68" s="1" customFormat="1" ht="17.25" spans="1:12">
      <c r="A68" s="7">
        <v>66</v>
      </c>
      <c r="B68" s="8" t="s">
        <v>158</v>
      </c>
      <c r="C68" s="9" t="s">
        <v>163</v>
      </c>
      <c r="D68" s="9" t="s">
        <v>15</v>
      </c>
      <c r="E68" s="9" t="s">
        <v>164</v>
      </c>
      <c r="F68" s="9">
        <v>64</v>
      </c>
      <c r="G68" s="9">
        <f t="shared" si="9"/>
        <v>38.4</v>
      </c>
      <c r="H68" s="9">
        <v>79.67</v>
      </c>
      <c r="I68" s="9">
        <f t="shared" si="10"/>
        <v>31.868</v>
      </c>
      <c r="J68" s="9">
        <f t="shared" si="11"/>
        <v>70.268</v>
      </c>
      <c r="K68" s="9">
        <v>3</v>
      </c>
      <c r="L68" s="5"/>
    </row>
    <row r="69" s="1" customFormat="1" ht="17.25" spans="1:12">
      <c r="A69" s="7">
        <v>67</v>
      </c>
      <c r="B69" s="8" t="s">
        <v>158</v>
      </c>
      <c r="C69" s="9" t="s">
        <v>165</v>
      </c>
      <c r="D69" s="9" t="s">
        <v>15</v>
      </c>
      <c r="E69" s="9" t="s">
        <v>166</v>
      </c>
      <c r="F69" s="9">
        <v>64</v>
      </c>
      <c r="G69" s="9">
        <f t="shared" si="9"/>
        <v>38.4</v>
      </c>
      <c r="H69" s="9">
        <v>76</v>
      </c>
      <c r="I69" s="9">
        <f t="shared" si="10"/>
        <v>30.4</v>
      </c>
      <c r="J69" s="9">
        <f t="shared" si="11"/>
        <v>68.8</v>
      </c>
      <c r="K69" s="9">
        <v>4</v>
      </c>
      <c r="L69" s="5"/>
    </row>
    <row r="70" s="1" customFormat="1" ht="17.25" spans="1:12">
      <c r="A70" s="7">
        <v>68</v>
      </c>
      <c r="B70" s="8" t="s">
        <v>158</v>
      </c>
      <c r="C70" s="9" t="s">
        <v>167</v>
      </c>
      <c r="D70" s="9" t="s">
        <v>15</v>
      </c>
      <c r="E70" s="9" t="s">
        <v>168</v>
      </c>
      <c r="F70" s="9">
        <v>56</v>
      </c>
      <c r="G70" s="9">
        <f t="shared" si="9"/>
        <v>33.6</v>
      </c>
      <c r="H70" s="9">
        <v>83.67</v>
      </c>
      <c r="I70" s="9">
        <f t="shared" si="10"/>
        <v>33.468</v>
      </c>
      <c r="J70" s="9">
        <f t="shared" si="11"/>
        <v>67.068</v>
      </c>
      <c r="K70" s="9">
        <v>5</v>
      </c>
      <c r="L70" s="5"/>
    </row>
    <row r="71" s="1" customFormat="1" ht="17.25" spans="1:12">
      <c r="A71" s="7">
        <v>69</v>
      </c>
      <c r="B71" s="8" t="s">
        <v>158</v>
      </c>
      <c r="C71" s="9" t="s">
        <v>169</v>
      </c>
      <c r="D71" s="9" t="s">
        <v>15</v>
      </c>
      <c r="E71" s="9" t="s">
        <v>170</v>
      </c>
      <c r="F71" s="9">
        <v>58</v>
      </c>
      <c r="G71" s="9">
        <f t="shared" si="9"/>
        <v>34.8</v>
      </c>
      <c r="H71" s="9">
        <v>78</v>
      </c>
      <c r="I71" s="9">
        <f t="shared" si="10"/>
        <v>31.2</v>
      </c>
      <c r="J71" s="9">
        <f t="shared" si="11"/>
        <v>66</v>
      </c>
      <c r="K71" s="9">
        <v>6</v>
      </c>
      <c r="L71" s="5"/>
    </row>
    <row r="72" s="1" customFormat="1" ht="17.25" spans="1:12">
      <c r="A72" s="7">
        <v>70</v>
      </c>
      <c r="B72" s="8" t="s">
        <v>158</v>
      </c>
      <c r="C72" s="9" t="s">
        <v>171</v>
      </c>
      <c r="D72" s="9" t="s">
        <v>15</v>
      </c>
      <c r="E72" s="9" t="s">
        <v>172</v>
      </c>
      <c r="F72" s="9">
        <v>62</v>
      </c>
      <c r="G72" s="9">
        <f t="shared" si="9"/>
        <v>37.2</v>
      </c>
      <c r="H72" s="9">
        <v>70</v>
      </c>
      <c r="I72" s="9">
        <f t="shared" si="10"/>
        <v>28</v>
      </c>
      <c r="J72" s="9">
        <f t="shared" si="11"/>
        <v>65.2</v>
      </c>
      <c r="K72" s="9">
        <v>7</v>
      </c>
      <c r="L72" s="5"/>
    </row>
    <row r="73" s="1" customFormat="1" ht="17.25" spans="1:12">
      <c r="A73" s="7">
        <v>71</v>
      </c>
      <c r="B73" s="8" t="s">
        <v>158</v>
      </c>
      <c r="C73" s="9" t="s">
        <v>173</v>
      </c>
      <c r="D73" s="9" t="s">
        <v>15</v>
      </c>
      <c r="E73" s="9" t="s">
        <v>174</v>
      </c>
      <c r="F73" s="9">
        <v>60</v>
      </c>
      <c r="G73" s="9">
        <f t="shared" si="9"/>
        <v>36</v>
      </c>
      <c r="H73" s="9">
        <v>70.67</v>
      </c>
      <c r="I73" s="9">
        <f t="shared" si="10"/>
        <v>28.268</v>
      </c>
      <c r="J73" s="9">
        <f t="shared" si="11"/>
        <v>64.268</v>
      </c>
      <c r="K73" s="9">
        <v>8</v>
      </c>
      <c r="L73" s="5"/>
    </row>
    <row r="74" s="1" customFormat="1" ht="17.25" spans="1:12">
      <c r="A74" s="7">
        <v>72</v>
      </c>
      <c r="B74" s="8" t="s">
        <v>158</v>
      </c>
      <c r="C74" s="9" t="s">
        <v>175</v>
      </c>
      <c r="D74" s="9" t="s">
        <v>15</v>
      </c>
      <c r="E74" s="9" t="s">
        <v>176</v>
      </c>
      <c r="F74" s="9">
        <v>60</v>
      </c>
      <c r="G74" s="9">
        <f t="shared" si="9"/>
        <v>36</v>
      </c>
      <c r="H74" s="9">
        <v>67</v>
      </c>
      <c r="I74" s="9">
        <f t="shared" si="10"/>
        <v>26.8</v>
      </c>
      <c r="J74" s="9">
        <f t="shared" si="11"/>
        <v>62.8</v>
      </c>
      <c r="K74" s="9">
        <v>9</v>
      </c>
      <c r="L74" s="5"/>
    </row>
    <row r="75" s="1" customFormat="1" ht="17.25" spans="1:12">
      <c r="A75" s="7">
        <v>73</v>
      </c>
      <c r="B75" s="8" t="s">
        <v>158</v>
      </c>
      <c r="C75" s="9" t="s">
        <v>177</v>
      </c>
      <c r="D75" s="9" t="s">
        <v>15</v>
      </c>
      <c r="E75" s="9" t="s">
        <v>178</v>
      </c>
      <c r="F75" s="9">
        <v>50</v>
      </c>
      <c r="G75" s="9">
        <f t="shared" si="9"/>
        <v>30</v>
      </c>
      <c r="H75" s="9">
        <v>71.33</v>
      </c>
      <c r="I75" s="9">
        <f t="shared" si="10"/>
        <v>28.532</v>
      </c>
      <c r="J75" s="9">
        <f t="shared" si="11"/>
        <v>58.532</v>
      </c>
      <c r="K75" s="9">
        <v>10</v>
      </c>
      <c r="L75" s="5"/>
    </row>
    <row r="76" s="1" customFormat="1" ht="17.25" spans="1:12">
      <c r="A76" s="7">
        <v>74</v>
      </c>
      <c r="B76" s="8" t="s">
        <v>179</v>
      </c>
      <c r="C76" s="9" t="s">
        <v>180</v>
      </c>
      <c r="D76" s="9" t="s">
        <v>15</v>
      </c>
      <c r="E76" s="9" t="s">
        <v>181</v>
      </c>
      <c r="F76" s="9">
        <v>66</v>
      </c>
      <c r="G76" s="9">
        <f t="shared" si="9"/>
        <v>39.6</v>
      </c>
      <c r="H76" s="9">
        <v>85.33</v>
      </c>
      <c r="I76" s="9">
        <f t="shared" si="10"/>
        <v>34.132</v>
      </c>
      <c r="J76" s="9">
        <f t="shared" si="11"/>
        <v>73.732</v>
      </c>
      <c r="K76" s="9">
        <v>1</v>
      </c>
      <c r="L76" s="5"/>
    </row>
    <row r="77" s="1" customFormat="1" ht="17.25" spans="1:12">
      <c r="A77" s="7">
        <v>75</v>
      </c>
      <c r="B77" s="8" t="s">
        <v>179</v>
      </c>
      <c r="C77" s="9" t="s">
        <v>182</v>
      </c>
      <c r="D77" s="9" t="s">
        <v>15</v>
      </c>
      <c r="E77" s="9" t="s">
        <v>183</v>
      </c>
      <c r="F77" s="9">
        <v>64</v>
      </c>
      <c r="G77" s="9">
        <f t="shared" si="9"/>
        <v>38.4</v>
      </c>
      <c r="H77" s="9">
        <v>83.67</v>
      </c>
      <c r="I77" s="9">
        <f t="shared" si="10"/>
        <v>33.468</v>
      </c>
      <c r="J77" s="9">
        <f t="shared" si="11"/>
        <v>71.868</v>
      </c>
      <c r="K77" s="9">
        <v>2</v>
      </c>
      <c r="L77" s="5"/>
    </row>
    <row r="78" s="1" customFormat="1" ht="17.25" spans="1:12">
      <c r="A78" s="7">
        <v>76</v>
      </c>
      <c r="B78" s="8" t="s">
        <v>179</v>
      </c>
      <c r="C78" s="9" t="s">
        <v>184</v>
      </c>
      <c r="D78" s="9" t="s">
        <v>15</v>
      </c>
      <c r="E78" s="9" t="s">
        <v>185</v>
      </c>
      <c r="F78" s="9">
        <v>66</v>
      </c>
      <c r="G78" s="9">
        <f t="shared" si="9"/>
        <v>39.6</v>
      </c>
      <c r="H78" s="9">
        <v>80</v>
      </c>
      <c r="I78" s="9">
        <f t="shared" si="10"/>
        <v>32</v>
      </c>
      <c r="J78" s="9">
        <f t="shared" si="11"/>
        <v>71.6</v>
      </c>
      <c r="K78" s="9">
        <v>3</v>
      </c>
      <c r="L78" s="5"/>
    </row>
    <row r="79" s="1" customFormat="1" ht="17.25" spans="1:12">
      <c r="A79" s="7">
        <v>77</v>
      </c>
      <c r="B79" s="8" t="s">
        <v>179</v>
      </c>
      <c r="C79" s="9" t="s">
        <v>186</v>
      </c>
      <c r="D79" s="9" t="s">
        <v>15</v>
      </c>
      <c r="E79" s="9" t="s">
        <v>187</v>
      </c>
      <c r="F79" s="9">
        <v>66</v>
      </c>
      <c r="G79" s="9">
        <f t="shared" si="9"/>
        <v>39.6</v>
      </c>
      <c r="H79" s="9">
        <v>71</v>
      </c>
      <c r="I79" s="9">
        <f t="shared" si="10"/>
        <v>28.4</v>
      </c>
      <c r="J79" s="9">
        <f t="shared" si="11"/>
        <v>68</v>
      </c>
      <c r="K79" s="9">
        <v>4</v>
      </c>
      <c r="L79" s="5"/>
    </row>
    <row r="80" s="1" customFormat="1" ht="17.25" spans="1:12">
      <c r="A80" s="7">
        <v>78</v>
      </c>
      <c r="B80" s="8" t="s">
        <v>179</v>
      </c>
      <c r="C80" s="9" t="s">
        <v>188</v>
      </c>
      <c r="D80" s="9" t="s">
        <v>15</v>
      </c>
      <c r="E80" s="9" t="s">
        <v>189</v>
      </c>
      <c r="F80" s="9">
        <v>58</v>
      </c>
      <c r="G80" s="9">
        <f t="shared" si="9"/>
        <v>34.8</v>
      </c>
      <c r="H80" s="9">
        <v>73.33</v>
      </c>
      <c r="I80" s="9">
        <f t="shared" si="10"/>
        <v>29.332</v>
      </c>
      <c r="J80" s="9">
        <f t="shared" si="11"/>
        <v>64.132</v>
      </c>
      <c r="K80" s="9">
        <v>5</v>
      </c>
      <c r="L80" s="5"/>
    </row>
    <row r="81" s="1" customFormat="1" ht="17.25" spans="1:12">
      <c r="A81" s="7">
        <v>79</v>
      </c>
      <c r="B81" s="8" t="s">
        <v>179</v>
      </c>
      <c r="C81" s="9" t="s">
        <v>190</v>
      </c>
      <c r="D81" s="9" t="s">
        <v>15</v>
      </c>
      <c r="E81" s="9" t="s">
        <v>191</v>
      </c>
      <c r="F81" s="9">
        <v>58</v>
      </c>
      <c r="G81" s="9">
        <f t="shared" si="9"/>
        <v>34.8</v>
      </c>
      <c r="H81" s="9">
        <v>71.33</v>
      </c>
      <c r="I81" s="9">
        <f t="shared" si="10"/>
        <v>28.532</v>
      </c>
      <c r="J81" s="9">
        <f t="shared" si="11"/>
        <v>63.332</v>
      </c>
      <c r="K81" s="9">
        <v>6</v>
      </c>
      <c r="L81" s="5"/>
    </row>
    <row r="82" s="1" customFormat="1" ht="17.25" spans="1:12">
      <c r="A82" s="7">
        <v>80</v>
      </c>
      <c r="B82" s="8" t="s">
        <v>179</v>
      </c>
      <c r="C82" s="9" t="s">
        <v>192</v>
      </c>
      <c r="D82" s="9" t="s">
        <v>15</v>
      </c>
      <c r="E82" s="9" t="s">
        <v>193</v>
      </c>
      <c r="F82" s="9">
        <v>56</v>
      </c>
      <c r="G82" s="9">
        <f t="shared" si="9"/>
        <v>33.6</v>
      </c>
      <c r="H82" s="9">
        <v>71</v>
      </c>
      <c r="I82" s="9">
        <f t="shared" si="10"/>
        <v>28.4</v>
      </c>
      <c r="J82" s="9">
        <f t="shared" si="11"/>
        <v>62</v>
      </c>
      <c r="K82" s="9">
        <v>7</v>
      </c>
      <c r="L82" s="5"/>
    </row>
    <row r="83" s="1" customFormat="1" ht="17.25" spans="1:12">
      <c r="A83" s="7">
        <v>81</v>
      </c>
      <c r="B83" s="8" t="s">
        <v>194</v>
      </c>
      <c r="C83" s="9" t="s">
        <v>195</v>
      </c>
      <c r="D83" s="9" t="s">
        <v>18</v>
      </c>
      <c r="E83" s="9" t="s">
        <v>196</v>
      </c>
      <c r="F83" s="9">
        <v>84</v>
      </c>
      <c r="G83" s="9">
        <f t="shared" ref="G83:G100" si="12">F83*0.6</f>
        <v>50.4</v>
      </c>
      <c r="H83" s="9">
        <v>86.33</v>
      </c>
      <c r="I83" s="9">
        <f t="shared" ref="I83:I100" si="13">H83*0.4</f>
        <v>34.532</v>
      </c>
      <c r="J83" s="9">
        <f t="shared" ref="J83:J100" si="14">G83+I83</f>
        <v>84.932</v>
      </c>
      <c r="K83" s="9">
        <v>1</v>
      </c>
      <c r="L83" s="5"/>
    </row>
    <row r="84" s="1" customFormat="1" ht="17.25" spans="1:12">
      <c r="A84" s="7">
        <v>82</v>
      </c>
      <c r="B84" s="8" t="s">
        <v>194</v>
      </c>
      <c r="C84" s="9" t="s">
        <v>197</v>
      </c>
      <c r="D84" s="9" t="s">
        <v>18</v>
      </c>
      <c r="E84" s="9" t="s">
        <v>198</v>
      </c>
      <c r="F84" s="9">
        <v>76</v>
      </c>
      <c r="G84" s="9">
        <f t="shared" si="12"/>
        <v>45.6</v>
      </c>
      <c r="H84" s="9">
        <v>84.67</v>
      </c>
      <c r="I84" s="9">
        <f t="shared" si="13"/>
        <v>33.868</v>
      </c>
      <c r="J84" s="9">
        <f t="shared" si="14"/>
        <v>79.468</v>
      </c>
      <c r="K84" s="9">
        <v>2</v>
      </c>
      <c r="L84" s="5"/>
    </row>
    <row r="85" s="1" customFormat="1" ht="17.25" spans="1:12">
      <c r="A85" s="7">
        <v>83</v>
      </c>
      <c r="B85" s="8" t="s">
        <v>194</v>
      </c>
      <c r="C85" s="9" t="s">
        <v>199</v>
      </c>
      <c r="D85" s="9" t="s">
        <v>18</v>
      </c>
      <c r="E85" s="9" t="s">
        <v>200</v>
      </c>
      <c r="F85" s="9">
        <v>72</v>
      </c>
      <c r="G85" s="9">
        <f t="shared" si="12"/>
        <v>43.2</v>
      </c>
      <c r="H85" s="9">
        <v>79.33</v>
      </c>
      <c r="I85" s="9">
        <f t="shared" si="13"/>
        <v>31.732</v>
      </c>
      <c r="J85" s="9">
        <f t="shared" si="14"/>
        <v>74.932</v>
      </c>
      <c r="K85" s="9">
        <v>3</v>
      </c>
      <c r="L85" s="5"/>
    </row>
    <row r="86" s="1" customFormat="1" ht="17.25" spans="1:12">
      <c r="A86" s="7">
        <v>84</v>
      </c>
      <c r="B86" s="8" t="s">
        <v>194</v>
      </c>
      <c r="C86" s="9" t="s">
        <v>201</v>
      </c>
      <c r="D86" s="9" t="s">
        <v>18</v>
      </c>
      <c r="E86" s="9" t="s">
        <v>202</v>
      </c>
      <c r="F86" s="9">
        <v>72</v>
      </c>
      <c r="G86" s="9">
        <f t="shared" si="12"/>
        <v>43.2</v>
      </c>
      <c r="H86" s="9">
        <v>72</v>
      </c>
      <c r="I86" s="9">
        <f t="shared" si="13"/>
        <v>28.8</v>
      </c>
      <c r="J86" s="9">
        <f t="shared" si="14"/>
        <v>72</v>
      </c>
      <c r="K86" s="9">
        <v>4</v>
      </c>
      <c r="L86" s="5"/>
    </row>
    <row r="87" s="1" customFormat="1" ht="17.25" spans="1:12">
      <c r="A87" s="7">
        <v>85</v>
      </c>
      <c r="B87" s="8" t="s">
        <v>194</v>
      </c>
      <c r="C87" s="9" t="s">
        <v>203</v>
      </c>
      <c r="D87" s="9" t="s">
        <v>18</v>
      </c>
      <c r="E87" s="9" t="s">
        <v>204</v>
      </c>
      <c r="F87" s="9">
        <v>68</v>
      </c>
      <c r="G87" s="9">
        <f t="shared" si="12"/>
        <v>40.8</v>
      </c>
      <c r="H87" s="9">
        <v>73.67</v>
      </c>
      <c r="I87" s="9">
        <f t="shared" si="13"/>
        <v>29.468</v>
      </c>
      <c r="J87" s="9">
        <f t="shared" si="14"/>
        <v>70.268</v>
      </c>
      <c r="K87" s="9">
        <v>5</v>
      </c>
      <c r="L87" s="5"/>
    </row>
    <row r="88" s="1" customFormat="1" ht="17.25" spans="1:12">
      <c r="A88" s="7">
        <v>86</v>
      </c>
      <c r="B88" s="8" t="s">
        <v>205</v>
      </c>
      <c r="C88" s="9" t="s">
        <v>206</v>
      </c>
      <c r="D88" s="9" t="s">
        <v>15</v>
      </c>
      <c r="E88" s="9" t="s">
        <v>207</v>
      </c>
      <c r="F88" s="9">
        <v>82</v>
      </c>
      <c r="G88" s="9">
        <f t="shared" si="12"/>
        <v>49.2</v>
      </c>
      <c r="H88" s="9">
        <v>88.67</v>
      </c>
      <c r="I88" s="9">
        <f t="shared" si="13"/>
        <v>35.468</v>
      </c>
      <c r="J88" s="9">
        <f t="shared" si="14"/>
        <v>84.668</v>
      </c>
      <c r="K88" s="9">
        <v>1</v>
      </c>
      <c r="L88" s="5"/>
    </row>
    <row r="89" s="1" customFormat="1" ht="17.25" spans="1:12">
      <c r="A89" s="7">
        <v>87</v>
      </c>
      <c r="B89" s="8" t="s">
        <v>205</v>
      </c>
      <c r="C89" s="9" t="s">
        <v>208</v>
      </c>
      <c r="D89" s="9" t="s">
        <v>15</v>
      </c>
      <c r="E89" s="9" t="s">
        <v>209</v>
      </c>
      <c r="F89" s="9">
        <v>74</v>
      </c>
      <c r="G89" s="9">
        <f t="shared" si="12"/>
        <v>44.4</v>
      </c>
      <c r="H89" s="9">
        <v>85.67</v>
      </c>
      <c r="I89" s="9">
        <f t="shared" si="13"/>
        <v>34.268</v>
      </c>
      <c r="J89" s="9">
        <f t="shared" si="14"/>
        <v>78.668</v>
      </c>
      <c r="K89" s="9">
        <v>2</v>
      </c>
      <c r="L89" s="5"/>
    </row>
    <row r="90" s="1" customFormat="1" ht="17.25" spans="1:12">
      <c r="A90" s="7">
        <v>88</v>
      </c>
      <c r="B90" s="8" t="s">
        <v>205</v>
      </c>
      <c r="C90" s="9" t="s">
        <v>210</v>
      </c>
      <c r="D90" s="9" t="s">
        <v>18</v>
      </c>
      <c r="E90" s="9" t="s">
        <v>211</v>
      </c>
      <c r="F90" s="9">
        <v>68</v>
      </c>
      <c r="G90" s="9">
        <f t="shared" si="12"/>
        <v>40.8</v>
      </c>
      <c r="H90" s="9">
        <v>86</v>
      </c>
      <c r="I90" s="9">
        <f t="shared" si="13"/>
        <v>34.4</v>
      </c>
      <c r="J90" s="9">
        <f t="shared" si="14"/>
        <v>75.2</v>
      </c>
      <c r="K90" s="9">
        <v>3</v>
      </c>
      <c r="L90" s="5"/>
    </row>
    <row r="91" s="1" customFormat="1" ht="17.25" spans="1:12">
      <c r="A91" s="7">
        <v>89</v>
      </c>
      <c r="B91" s="8" t="s">
        <v>205</v>
      </c>
      <c r="C91" s="9" t="s">
        <v>212</v>
      </c>
      <c r="D91" s="9" t="s">
        <v>18</v>
      </c>
      <c r="E91" s="9" t="s">
        <v>213</v>
      </c>
      <c r="F91" s="9">
        <v>76</v>
      </c>
      <c r="G91" s="9">
        <f t="shared" si="12"/>
        <v>45.6</v>
      </c>
      <c r="H91" s="9">
        <v>73.67</v>
      </c>
      <c r="I91" s="9">
        <f t="shared" si="13"/>
        <v>29.468</v>
      </c>
      <c r="J91" s="9">
        <f t="shared" si="14"/>
        <v>75.068</v>
      </c>
      <c r="K91" s="9">
        <v>4</v>
      </c>
      <c r="L91" s="5"/>
    </row>
    <row r="92" s="1" customFormat="1" ht="17.25" spans="1:12">
      <c r="A92" s="7">
        <v>90</v>
      </c>
      <c r="B92" s="8" t="s">
        <v>205</v>
      </c>
      <c r="C92" s="9" t="s">
        <v>214</v>
      </c>
      <c r="D92" s="9" t="s">
        <v>18</v>
      </c>
      <c r="E92" s="9" t="s">
        <v>215</v>
      </c>
      <c r="F92" s="9">
        <v>76</v>
      </c>
      <c r="G92" s="9">
        <f t="shared" si="12"/>
        <v>45.6</v>
      </c>
      <c r="H92" s="9">
        <v>73</v>
      </c>
      <c r="I92" s="9">
        <f t="shared" si="13"/>
        <v>29.2</v>
      </c>
      <c r="J92" s="9">
        <f t="shared" si="14"/>
        <v>74.8</v>
      </c>
      <c r="K92" s="9">
        <v>5</v>
      </c>
      <c r="L92" s="5"/>
    </row>
    <row r="93" s="1" customFormat="1" ht="17.25" spans="1:12">
      <c r="A93" s="7">
        <v>91</v>
      </c>
      <c r="B93" s="8" t="s">
        <v>205</v>
      </c>
      <c r="C93" s="9" t="s">
        <v>216</v>
      </c>
      <c r="D93" s="9" t="s">
        <v>15</v>
      </c>
      <c r="E93" s="9" t="s">
        <v>217</v>
      </c>
      <c r="F93" s="9">
        <v>74</v>
      </c>
      <c r="G93" s="9">
        <f t="shared" si="12"/>
        <v>44.4</v>
      </c>
      <c r="H93" s="9">
        <v>74.67</v>
      </c>
      <c r="I93" s="9">
        <f t="shared" si="13"/>
        <v>29.868</v>
      </c>
      <c r="J93" s="9">
        <f t="shared" si="14"/>
        <v>74.268</v>
      </c>
      <c r="K93" s="9">
        <v>6</v>
      </c>
      <c r="L93" s="5"/>
    </row>
    <row r="94" s="1" customFormat="1" ht="17.25" spans="1:12">
      <c r="A94" s="7">
        <v>92</v>
      </c>
      <c r="B94" s="8" t="s">
        <v>205</v>
      </c>
      <c r="C94" s="9" t="s">
        <v>218</v>
      </c>
      <c r="D94" s="9" t="s">
        <v>18</v>
      </c>
      <c r="E94" s="9" t="s">
        <v>219</v>
      </c>
      <c r="F94" s="9">
        <v>68</v>
      </c>
      <c r="G94" s="9">
        <f t="shared" si="12"/>
        <v>40.8</v>
      </c>
      <c r="H94" s="9">
        <v>73.67</v>
      </c>
      <c r="I94" s="9">
        <f t="shared" si="13"/>
        <v>29.468</v>
      </c>
      <c r="J94" s="9">
        <f t="shared" si="14"/>
        <v>70.268</v>
      </c>
      <c r="K94" s="9">
        <v>7</v>
      </c>
      <c r="L94" s="5"/>
    </row>
    <row r="95" s="1" customFormat="1" ht="17.25" spans="1:12">
      <c r="A95" s="7">
        <v>93</v>
      </c>
      <c r="B95" s="8" t="s">
        <v>220</v>
      </c>
      <c r="C95" s="9" t="s">
        <v>221</v>
      </c>
      <c r="D95" s="9" t="s">
        <v>15</v>
      </c>
      <c r="E95" s="9" t="s">
        <v>222</v>
      </c>
      <c r="F95" s="9">
        <v>78</v>
      </c>
      <c r="G95" s="9">
        <f t="shared" si="12"/>
        <v>46.8</v>
      </c>
      <c r="H95" s="9">
        <v>82.67</v>
      </c>
      <c r="I95" s="9">
        <f t="shared" si="13"/>
        <v>33.068</v>
      </c>
      <c r="J95" s="9">
        <f t="shared" si="14"/>
        <v>79.868</v>
      </c>
      <c r="K95" s="9">
        <v>1</v>
      </c>
      <c r="L95" s="5"/>
    </row>
    <row r="96" s="1" customFormat="1" ht="17.25" spans="1:12">
      <c r="A96" s="7">
        <v>94</v>
      </c>
      <c r="B96" s="8" t="s">
        <v>220</v>
      </c>
      <c r="C96" s="9" t="s">
        <v>223</v>
      </c>
      <c r="D96" s="9" t="s">
        <v>15</v>
      </c>
      <c r="E96" s="9" t="s">
        <v>224</v>
      </c>
      <c r="F96" s="9">
        <v>78</v>
      </c>
      <c r="G96" s="9">
        <f t="shared" si="12"/>
        <v>46.8</v>
      </c>
      <c r="H96" s="9">
        <v>76.67</v>
      </c>
      <c r="I96" s="9">
        <f t="shared" si="13"/>
        <v>30.668</v>
      </c>
      <c r="J96" s="9">
        <f t="shared" si="14"/>
        <v>77.468</v>
      </c>
      <c r="K96" s="9">
        <v>2</v>
      </c>
      <c r="L96" s="5"/>
    </row>
    <row r="97" s="1" customFormat="1" ht="17.25" spans="1:12">
      <c r="A97" s="7">
        <v>95</v>
      </c>
      <c r="B97" s="8" t="s">
        <v>220</v>
      </c>
      <c r="C97" s="9" t="s">
        <v>225</v>
      </c>
      <c r="D97" s="9" t="s">
        <v>15</v>
      </c>
      <c r="E97" s="9" t="s">
        <v>226</v>
      </c>
      <c r="F97" s="9">
        <v>72</v>
      </c>
      <c r="G97" s="9">
        <f t="shared" si="12"/>
        <v>43.2</v>
      </c>
      <c r="H97" s="9">
        <v>85</v>
      </c>
      <c r="I97" s="9">
        <f t="shared" si="13"/>
        <v>34</v>
      </c>
      <c r="J97" s="9">
        <f t="shared" si="14"/>
        <v>77.2</v>
      </c>
      <c r="K97" s="9">
        <v>3</v>
      </c>
      <c r="L97" s="5"/>
    </row>
    <row r="98" s="1" customFormat="1" ht="17.25" spans="1:12">
      <c r="A98" s="7">
        <v>96</v>
      </c>
      <c r="B98" s="8" t="s">
        <v>220</v>
      </c>
      <c r="C98" s="9" t="s">
        <v>227</v>
      </c>
      <c r="D98" s="9" t="s">
        <v>15</v>
      </c>
      <c r="E98" s="9" t="s">
        <v>228</v>
      </c>
      <c r="F98" s="9">
        <v>74</v>
      </c>
      <c r="G98" s="9">
        <f t="shared" si="12"/>
        <v>44.4</v>
      </c>
      <c r="H98" s="9">
        <v>72</v>
      </c>
      <c r="I98" s="9">
        <f t="shared" si="13"/>
        <v>28.8</v>
      </c>
      <c r="J98" s="9">
        <f t="shared" si="14"/>
        <v>73.2</v>
      </c>
      <c r="K98" s="9">
        <v>4</v>
      </c>
      <c r="L98" s="5"/>
    </row>
    <row r="99" s="1" customFormat="1" ht="17.25" spans="1:12">
      <c r="A99" s="7">
        <v>97</v>
      </c>
      <c r="B99" s="8" t="s">
        <v>220</v>
      </c>
      <c r="C99" s="9" t="s">
        <v>229</v>
      </c>
      <c r="D99" s="9" t="s">
        <v>18</v>
      </c>
      <c r="E99" s="9" t="s">
        <v>230</v>
      </c>
      <c r="F99" s="9">
        <v>70</v>
      </c>
      <c r="G99" s="9">
        <f t="shared" si="12"/>
        <v>42</v>
      </c>
      <c r="H99" s="9">
        <v>74.33</v>
      </c>
      <c r="I99" s="9">
        <f t="shared" si="13"/>
        <v>29.732</v>
      </c>
      <c r="J99" s="9">
        <f t="shared" si="14"/>
        <v>71.732</v>
      </c>
      <c r="K99" s="9">
        <v>5</v>
      </c>
      <c r="L99" s="5"/>
    </row>
    <row r="100" s="1" customFormat="1" ht="17.25" spans="1:12">
      <c r="A100" s="7">
        <v>98</v>
      </c>
      <c r="B100" s="8" t="s">
        <v>220</v>
      </c>
      <c r="C100" s="9" t="s">
        <v>231</v>
      </c>
      <c r="D100" s="9" t="s">
        <v>18</v>
      </c>
      <c r="E100" s="9" t="s">
        <v>232</v>
      </c>
      <c r="F100" s="9">
        <v>68</v>
      </c>
      <c r="G100" s="9">
        <f t="shared" si="12"/>
        <v>40.8</v>
      </c>
      <c r="H100" s="9">
        <v>74</v>
      </c>
      <c r="I100" s="9">
        <f t="shared" si="13"/>
        <v>29.6</v>
      </c>
      <c r="J100" s="9">
        <f t="shared" si="14"/>
        <v>70.4</v>
      </c>
      <c r="K100" s="9">
        <v>6</v>
      </c>
      <c r="L100" s="5"/>
    </row>
  </sheetData>
  <sheetProtection sheet="1" objects="1"/>
  <autoFilter xmlns:etc="http://www.wps.cn/officeDocument/2017/etCustomData" ref="A2:L100" etc:filterBottomFollowUsedRange="0">
    <extLst/>
  </autoFilter>
  <mergeCells count="1">
    <mergeCell ref="A1:L1"/>
  </mergeCells>
  <pageMargins left="0.236111111111111" right="0.236111111111111" top="0.432638888888889" bottom="0.393055555555556" header="0.314583333333333" footer="0.275"/>
  <pageSetup paperSize="9" scale="8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2026-08-19T07:25:28Z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